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hit\Downloads\"/>
    </mc:Choice>
  </mc:AlternateContent>
  <xr:revisionPtr revIDLastSave="0" documentId="8_{EC1EE0B4-EB2E-4FC2-A00C-4640D56C560C}" xr6:coauthVersionLast="47" xr6:coauthVersionMax="47" xr10:uidLastSave="{00000000-0000-0000-0000-000000000000}"/>
  <bookViews>
    <workbookView xWindow="1905" yWindow="1905" windowWidth="23100" windowHeight="11835" tabRatio="586" activeTab="1" xr2:uid="{F05AAC75-8CAD-4CC4-9199-B8A8850F2D40}"/>
  </bookViews>
  <sheets>
    <sheet name="Receipts" sheetId="2" r:id="rId1"/>
    <sheet name="Payments" sheetId="1" r:id="rId2"/>
  </sheets>
  <definedNames>
    <definedName name="_xlnm.Print_Area" localSheetId="1">Payments!$A$1:$D$142</definedName>
    <definedName name="_xlnm.Print_Area" localSheetId="0">Receipts!$A$1:$D$58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" i="1" l="1"/>
  <c r="D56" i="2" l="1"/>
  <c r="D54" i="2"/>
  <c r="D51" i="2"/>
  <c r="D49" i="2" l="1"/>
  <c r="D45" i="2"/>
  <c r="D23" i="2"/>
  <c r="D42" i="2"/>
  <c r="D38" i="2"/>
  <c r="D12" i="2"/>
  <c r="D34" i="2"/>
  <c r="D31" i="2" l="1"/>
  <c r="D28" i="2" l="1"/>
  <c r="D58" i="2" s="1"/>
</calcChain>
</file>

<file path=xl/sharedStrings.xml><?xml version="1.0" encoding="utf-8"?>
<sst xmlns="http://schemas.openxmlformats.org/spreadsheetml/2006/main" count="560" uniqueCount="285">
  <si>
    <t>Description</t>
  </si>
  <si>
    <t>Streetlighting</t>
  </si>
  <si>
    <t>Total</t>
  </si>
  <si>
    <t>Date</t>
  </si>
  <si>
    <t>Received From</t>
  </si>
  <si>
    <t>Recipient</t>
  </si>
  <si>
    <t>BMKALC</t>
  </si>
  <si>
    <t>NBPPC</t>
  </si>
  <si>
    <t>Bucks Council</t>
  </si>
  <si>
    <t>Anglian Water Business</t>
  </si>
  <si>
    <t>VAT recovery</t>
  </si>
  <si>
    <t>15.4.24</t>
  </si>
  <si>
    <t>Storage</t>
  </si>
  <si>
    <t>Amount</t>
  </si>
  <si>
    <t>Annual subscription</t>
  </si>
  <si>
    <t>Training (Clerk)</t>
  </si>
  <si>
    <t>Grass and groundworks April</t>
  </si>
  <si>
    <t>22.4.24</t>
  </si>
  <si>
    <t>2024-5 licence</t>
  </si>
  <si>
    <t>26.4.24</t>
  </si>
  <si>
    <t>Mileage and parking</t>
  </si>
  <si>
    <t>29.4.24</t>
  </si>
  <si>
    <t>HMRC</t>
  </si>
  <si>
    <t>PAYE April</t>
  </si>
  <si>
    <t>Salary April</t>
  </si>
  <si>
    <t>25.4.24</t>
  </si>
  <si>
    <t>Harlequin Press</t>
  </si>
  <si>
    <t>12.4.24</t>
  </si>
  <si>
    <t>2024/5 Precept - first payment</t>
  </si>
  <si>
    <t>Plot Holder</t>
  </si>
  <si>
    <t>Allotment rent plot 9B</t>
  </si>
  <si>
    <t>Allotment rent plot 9A</t>
  </si>
  <si>
    <t>Allotment rent plots 4 and 5A</t>
  </si>
  <si>
    <t>Allotment rent plot 8 B</t>
  </si>
  <si>
    <t>Allotment rent plot 2B</t>
  </si>
  <si>
    <t>2.4.24</t>
  </si>
  <si>
    <t>10.4.24</t>
  </si>
  <si>
    <t>1.5.24</t>
  </si>
  <si>
    <t>15.5.24</t>
  </si>
  <si>
    <t>Grass and groundworks March</t>
  </si>
  <si>
    <t>Training (Mary)</t>
  </si>
  <si>
    <t>Reed &amp; Co</t>
  </si>
  <si>
    <t>Payroll 2024/5</t>
  </si>
  <si>
    <t>Auditing Solutions Ltd</t>
  </si>
  <si>
    <t>Internal audit</t>
  </si>
  <si>
    <t>Football net and clip set</t>
  </si>
  <si>
    <t>21.5.24</t>
  </si>
  <si>
    <t>M E Bull Plumbing &amp; Heating</t>
  </si>
  <si>
    <t>Pavilion repairs - ballcock, 3 toilets</t>
  </si>
  <si>
    <t>PAYE May</t>
  </si>
  <si>
    <t>Salary May</t>
  </si>
  <si>
    <t>30.5,24</t>
  </si>
  <si>
    <t>30.5.24</t>
  </si>
  <si>
    <t>29.5.24</t>
  </si>
  <si>
    <t>Annual donation</t>
  </si>
  <si>
    <t>2.5.24</t>
  </si>
  <si>
    <t>Cricket Club</t>
  </si>
  <si>
    <t>Rent 1 Jan - 30 June 2024</t>
  </si>
  <si>
    <t>Allotment plot 3</t>
  </si>
  <si>
    <t>Allotment rent plot 7A</t>
  </si>
  <si>
    <t>3.5.24</t>
  </si>
  <si>
    <t>7.5.24</t>
  </si>
  <si>
    <t>8.5.24</t>
  </si>
  <si>
    <t xml:space="preserve">HMRC </t>
  </si>
  <si>
    <t>Allotment rent plots  8A and 10</t>
  </si>
  <si>
    <t>13.5.24</t>
  </si>
  <si>
    <t>Allotment rent plots  7B</t>
  </si>
  <si>
    <t>20.5.24</t>
  </si>
  <si>
    <t>Allotment rent plots  5B</t>
  </si>
  <si>
    <t>22.5.24</t>
  </si>
  <si>
    <t>Trainer</t>
  </si>
  <si>
    <t>Exercise class</t>
  </si>
  <si>
    <t>Allotment rent plots  1</t>
  </si>
  <si>
    <t>30.4.24</t>
  </si>
  <si>
    <t>8,5,24</t>
  </si>
  <si>
    <t>Yu Energy</t>
  </si>
  <si>
    <t>5.6.24</t>
  </si>
  <si>
    <t>Roy Prime</t>
  </si>
  <si>
    <t>Nat West  PLC</t>
  </si>
  <si>
    <t>Reserve Account Interest</t>
  </si>
  <si>
    <t>31.5.24</t>
  </si>
  <si>
    <t>Nat West PLC</t>
  </si>
  <si>
    <t>Grass and groundworks May</t>
  </si>
  <si>
    <t>19.6.24</t>
  </si>
  <si>
    <t>SF&amp;Pavilion water (annual bill)</t>
  </si>
  <si>
    <t>Allotment water (estimated bill)</t>
  </si>
  <si>
    <t xml:space="preserve">Pavilion repairs - 4 showers, toilet </t>
  </si>
  <si>
    <t>24.6.24</t>
  </si>
  <si>
    <t>Thornborough Village Hall</t>
  </si>
  <si>
    <t>Donation 2024/25</t>
  </si>
  <si>
    <t>27.6.24</t>
  </si>
  <si>
    <t>28.6.24</t>
  </si>
  <si>
    <t xml:space="preserve">PAYE June </t>
  </si>
  <si>
    <t>Salary June</t>
  </si>
  <si>
    <t>1.7.24</t>
  </si>
  <si>
    <t>6.6.24</t>
  </si>
  <si>
    <t>10.6.24</t>
  </si>
  <si>
    <t>TVH</t>
  </si>
  <si>
    <t>2023/4 rent</t>
  </si>
  <si>
    <t>2024/5 rent</t>
  </si>
  <si>
    <t>3.6.24</t>
  </si>
  <si>
    <t>Yu-Energy</t>
  </si>
  <si>
    <t>Yu Energy streetlighting</t>
  </si>
  <si>
    <t>APA questionnaire printing</t>
  </si>
  <si>
    <t>IT Support</t>
  </si>
  <si>
    <t>Microsoft licence reimbursement</t>
  </si>
  <si>
    <t>Thornborough News</t>
  </si>
  <si>
    <t>Allotment rent plot 6</t>
  </si>
  <si>
    <t>8.7.24</t>
  </si>
  <si>
    <t>Printer ink reimbursement</t>
  </si>
  <si>
    <t>12.7.24</t>
  </si>
  <si>
    <t>Ark DIY Ltd</t>
  </si>
  <si>
    <t>Bench and TPC noticeboard</t>
  </si>
  <si>
    <t>Grass and groundworks June</t>
  </si>
  <si>
    <t>21.7.24</t>
  </si>
  <si>
    <t>Noticeboard lettering</t>
  </si>
  <si>
    <t>30.7.24</t>
  </si>
  <si>
    <t>PAYE July</t>
  </si>
  <si>
    <t>Salary July</t>
  </si>
  <si>
    <t>31.7.24</t>
  </si>
  <si>
    <t>Thornborough Methodist Chapel</t>
  </si>
  <si>
    <t>Venue hire for APA on 29.5.24</t>
  </si>
  <si>
    <t>4.7.24</t>
  </si>
  <si>
    <t>16.7.24</t>
  </si>
  <si>
    <t>Pavilion Electricity</t>
  </si>
  <si>
    <t>British Gas Lite</t>
  </si>
  <si>
    <t>1.8.24</t>
  </si>
  <si>
    <t>13.8.24</t>
  </si>
  <si>
    <t>Signline MK Ltd</t>
  </si>
  <si>
    <t>SF&amp;P Sign</t>
  </si>
  <si>
    <t>23.8.24</t>
  </si>
  <si>
    <t>Cartwright Landscape</t>
  </si>
  <si>
    <t xml:space="preserve">Pump renovations </t>
  </si>
  <si>
    <t>30.8.25</t>
  </si>
  <si>
    <t>30.8.24</t>
  </si>
  <si>
    <t>PAYE August</t>
  </si>
  <si>
    <t>Salary August</t>
  </si>
  <si>
    <t>28.8.24</t>
  </si>
  <si>
    <t>Bin relocation</t>
  </si>
  <si>
    <t>7.8.24</t>
  </si>
  <si>
    <t>16.8.24</t>
  </si>
  <si>
    <t>5.8.24</t>
  </si>
  <si>
    <t>Bin Relocation not authorised refund sought</t>
  </si>
  <si>
    <t>31.8.24</t>
  </si>
  <si>
    <t>6.9.24</t>
  </si>
  <si>
    <t>PKF Littlejohn LLP</t>
  </si>
  <si>
    <t>The Play Inspection Company</t>
  </si>
  <si>
    <t>Annual safety inspections</t>
  </si>
  <si>
    <t>Grass and groundworks August</t>
  </si>
  <si>
    <t>Vision ICT</t>
  </si>
  <si>
    <t>Website hosting and support</t>
  </si>
  <si>
    <t>16.9.24</t>
  </si>
  <si>
    <t>Mileage reimbursement</t>
  </si>
  <si>
    <t>19.9.24</t>
  </si>
  <si>
    <t>Playground gazebo roof repair</t>
  </si>
  <si>
    <t>30.9.24</t>
  </si>
  <si>
    <t xml:space="preserve">PAYE September </t>
  </si>
  <si>
    <t>Salary September</t>
  </si>
  <si>
    <t>2.9.24</t>
  </si>
  <si>
    <t xml:space="preserve">Streetlighting </t>
  </si>
  <si>
    <t>9.9.24</t>
  </si>
  <si>
    <t>13.9.24</t>
  </si>
  <si>
    <t>2024/5 Precept - second payment</t>
  </si>
  <si>
    <t>27.9.24</t>
  </si>
  <si>
    <t>Cllr Morgan</t>
  </si>
  <si>
    <t xml:space="preserve">External audit </t>
  </si>
  <si>
    <t>Pavilion Hire Income</t>
  </si>
  <si>
    <t>Grass and groundworks July</t>
  </si>
  <si>
    <t>Allotment rent plot 2A</t>
  </si>
  <si>
    <t>Thornborough Parish Council 2024/5 Receipts</t>
  </si>
  <si>
    <t>4.10.24</t>
  </si>
  <si>
    <t>Rent 1 July - 31.12.24</t>
  </si>
  <si>
    <t>25.10.24</t>
  </si>
  <si>
    <t>Insurance for nets</t>
  </si>
  <si>
    <t>31.10.24</t>
  </si>
  <si>
    <t>7.10.24</t>
  </si>
  <si>
    <t>Clear Insurance Managemt Ltd</t>
  </si>
  <si>
    <t>Insurance renewal</t>
  </si>
  <si>
    <t>8.10.24</t>
  </si>
  <si>
    <t>Chris Woodyard</t>
  </si>
  <si>
    <t>Cherry tree maintenance</t>
  </si>
  <si>
    <t>21.10.24</t>
  </si>
  <si>
    <t>Grass and groundworks September</t>
  </si>
  <si>
    <t>29.10.24</t>
  </si>
  <si>
    <t>Printer</t>
  </si>
  <si>
    <t>Salary October</t>
  </si>
  <si>
    <r>
      <t xml:space="preserve">PAYE October </t>
    </r>
    <r>
      <rPr>
        <sz val="9"/>
        <color rgb="FFFF0000"/>
        <rFont val="Arial"/>
        <family val="2"/>
      </rPr>
      <t>Error - correct £158.20</t>
    </r>
  </si>
  <si>
    <t>Training (Cllr Dove)</t>
  </si>
  <si>
    <t>18.11.24</t>
  </si>
  <si>
    <t>Grass and groundworks October</t>
  </si>
  <si>
    <t>Membership subscription 2025</t>
  </si>
  <si>
    <t>25.11.24</t>
  </si>
  <si>
    <t xml:space="preserve">Final 2024 invoice </t>
  </si>
  <si>
    <t>27.11.24</t>
  </si>
  <si>
    <t>Red pen, pavilion key</t>
  </si>
  <si>
    <t>29.11.24</t>
  </si>
  <si>
    <t>2.12.24</t>
  </si>
  <si>
    <t>Second shed roof repair</t>
  </si>
  <si>
    <t>3.12.24</t>
  </si>
  <si>
    <t>1.11.24</t>
  </si>
  <si>
    <t>Training listed building/conservation areas</t>
  </si>
  <si>
    <t>St Mary's</t>
  </si>
  <si>
    <t>Venue hire June and July TPC mtgs</t>
  </si>
  <si>
    <t>TS Electrical LTD</t>
  </si>
  <si>
    <t>Replacement of 3 emergency lights</t>
  </si>
  <si>
    <t>8.11.24</t>
  </si>
  <si>
    <t>BGL</t>
  </si>
  <si>
    <t>SF&amp;P electricity</t>
  </si>
  <si>
    <t>5.11.24</t>
  </si>
  <si>
    <t>Bin relocation refund</t>
  </si>
  <si>
    <t>11.12.24</t>
  </si>
  <si>
    <t>Fire Guard Services Ltd</t>
  </si>
  <si>
    <t>Annual fire testing and servicing</t>
  </si>
  <si>
    <t>10.12.24</t>
  </si>
  <si>
    <t>HP Inc UK Ltd</t>
  </si>
  <si>
    <t>Laptop</t>
  </si>
  <si>
    <t>12.12.24</t>
  </si>
  <si>
    <t>Theo Gray</t>
  </si>
  <si>
    <t>Reimbursement hummerite, brushes</t>
  </si>
  <si>
    <t>Laptop setup, initiation of domain change</t>
  </si>
  <si>
    <t>Microsoft 365 business licence</t>
  </si>
  <si>
    <t>13.12.24</t>
  </si>
  <si>
    <t>SLCC HQ</t>
  </si>
  <si>
    <t>31.12.24</t>
  </si>
  <si>
    <t>RPM Ltd</t>
  </si>
  <si>
    <t>Operational safety inspections</t>
  </si>
  <si>
    <t>9.12.24</t>
  </si>
  <si>
    <t>17.12.24</t>
  </si>
  <si>
    <t>30.12.24</t>
  </si>
  <si>
    <t>2.1.25</t>
  </si>
  <si>
    <t>SLCC Branch</t>
  </si>
  <si>
    <r>
      <t>Subscription repayment</t>
    </r>
    <r>
      <rPr>
        <sz val="9"/>
        <color rgb="FFFF0000"/>
        <rFont val="Arial"/>
        <family val="2"/>
      </rPr>
      <t xml:space="preserve"> error correction</t>
    </r>
  </si>
  <si>
    <t>Octopus Energy</t>
  </si>
  <si>
    <t>Credit from former account</t>
  </si>
  <si>
    <t>31.1.25</t>
  </si>
  <si>
    <r>
      <t>PAYE December</t>
    </r>
    <r>
      <rPr>
        <sz val="8"/>
        <color rgb="FFFF0000"/>
        <rFont val="Arial"/>
        <family val="2"/>
      </rPr>
      <t xml:space="preserve"> includes backpay</t>
    </r>
  </si>
  <si>
    <r>
      <rPr>
        <sz val="11"/>
        <rFont val="Arial"/>
        <family val="2"/>
      </rPr>
      <t xml:space="preserve">Salary December </t>
    </r>
    <r>
      <rPr>
        <sz val="8"/>
        <color rgb="FFFF0000"/>
        <rFont val="Arial"/>
        <family val="2"/>
      </rPr>
      <t>includes backpay</t>
    </r>
  </si>
  <si>
    <t>Salary November</t>
  </si>
  <si>
    <t>Mileage Claim</t>
  </si>
  <si>
    <t>28.1.25</t>
  </si>
  <si>
    <t>Greenbarnes Ltd</t>
  </si>
  <si>
    <t>Community Noticeboard</t>
  </si>
  <si>
    <t>6.2.25</t>
  </si>
  <si>
    <t>Kompan Ltd</t>
  </si>
  <si>
    <t>Bridge Parts</t>
  </si>
  <si>
    <t>6.1.25</t>
  </si>
  <si>
    <t>Dog waste service</t>
  </si>
  <si>
    <t>8.1.25</t>
  </si>
  <si>
    <t>16.1.25</t>
  </si>
  <si>
    <t>30.1.25</t>
  </si>
  <si>
    <t>ICO</t>
  </si>
  <si>
    <t>Data Protection Registration Fee</t>
  </si>
  <si>
    <t>12.2.25</t>
  </si>
  <si>
    <t>24.2.25</t>
  </si>
  <si>
    <t>Community Noticeboard Installation</t>
  </si>
  <si>
    <t>26.2.25</t>
  </si>
  <si>
    <t>Batteries</t>
  </si>
  <si>
    <t>3.2.25</t>
  </si>
  <si>
    <t>PAYE January</t>
  </si>
  <si>
    <t>Salary January</t>
  </si>
  <si>
    <t>28.2.25</t>
  </si>
  <si>
    <t>3.3.25</t>
  </si>
  <si>
    <t>4.2.25</t>
  </si>
  <si>
    <t>T&amp;T Fundraisers</t>
  </si>
  <si>
    <t>Noticeboard funding</t>
  </si>
  <si>
    <t>10.2.25</t>
  </si>
  <si>
    <t>17.2.25</t>
  </si>
  <si>
    <t>7.3.25</t>
  </si>
  <si>
    <t>Printer paper</t>
  </si>
  <si>
    <t>10.3.25</t>
  </si>
  <si>
    <t>28.3.25</t>
  </si>
  <si>
    <t>PAYE February</t>
  </si>
  <si>
    <t>Salary January and 2024-5 WFH Allowance</t>
  </si>
  <si>
    <t>Mileage and other expenses</t>
  </si>
  <si>
    <t>31.3.25</t>
  </si>
  <si>
    <t>IT support</t>
  </si>
  <si>
    <t>17.3.25</t>
  </si>
  <si>
    <t>Storage Provider</t>
  </si>
  <si>
    <t>Clerk/RFO</t>
  </si>
  <si>
    <t>Training Clerk</t>
  </si>
  <si>
    <r>
      <t>PAYE November -</t>
    </r>
    <r>
      <rPr>
        <sz val="9"/>
        <color rgb="FFFF0000"/>
        <rFont val="Arial"/>
        <family val="2"/>
      </rPr>
      <t xml:space="preserve"> 52p to correct error</t>
    </r>
  </si>
  <si>
    <t>2024-5 Total Income</t>
  </si>
  <si>
    <t>Thornborough Parish Council 2024/5 Payments</t>
  </si>
  <si>
    <r>
      <t xml:space="preserve">Subscription </t>
    </r>
    <r>
      <rPr>
        <sz val="8"/>
        <color rgb="FFFF0000"/>
        <rFont val="Arial"/>
        <family val="2"/>
      </rPr>
      <t>paid to Branch in error</t>
    </r>
  </si>
  <si>
    <r>
      <t xml:space="preserve">SLCC </t>
    </r>
    <r>
      <rPr>
        <sz val="11"/>
        <color rgb="FFFF0000"/>
        <rFont val="Arial"/>
        <family val="2"/>
      </rPr>
      <t>(Branch)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</si>
</sst>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&quot;£&quot;#,##0.00"/>
    <numFmt numFmtId="166" formatCode="&quot;£&quot;#,##0"/>
  </numFmts>
  <fonts count="14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5" fillId="0" borderId="0" xfId="0" applyNumberFormat="1" applyFont="1" applyAlignment="1" applyProtection="1">
      <alignment vertical="top" wrapText="1"/>
      <protection locked="0"/>
    </xf>
    <xf numFmtId="165" fontId="5" fillId="0" borderId="0" xfId="0" applyNumberFormat="1" applyFont="1" applyAlignment="1" applyProtection="1">
      <alignment horizontal="right" vertical="top" wrapText="1"/>
      <protection locked="0"/>
    </xf>
    <xf numFmtId="165" fontId="5" fillId="0" borderId="0" xfId="0" applyNumberFormat="1" applyFont="1"/>
    <xf numFmtId="165" fontId="1" fillId="0" borderId="0" xfId="0" applyNumberFormat="1" applyFont="1"/>
    <xf numFmtId="165" fontId="0" fillId="0" borderId="0" xfId="0" applyNumberFormat="1"/>
    <xf numFmtId="164" fontId="7" fillId="0" borderId="0" xfId="0" applyNumberFormat="1" applyFont="1" applyProtection="1">
      <protection locked="0"/>
    </xf>
    <xf numFmtId="166" fontId="4" fillId="0" borderId="0" xfId="0" applyNumberFormat="1" applyFont="1"/>
    <xf numFmtId="0" fontId="9" fillId="0" borderId="0" xfId="0" applyFont="1"/>
    <xf numFmtId="0" fontId="2" fillId="0" borderId="1" xfId="0" applyFont="1" applyBorder="1"/>
    <xf numFmtId="165" fontId="5" fillId="0" borderId="1" xfId="0" applyNumberFormat="1" applyFont="1" applyBorder="1"/>
    <xf numFmtId="165" fontId="11" fillId="0" borderId="0" xfId="0" applyNumberFormat="1" applyFont="1"/>
    <xf numFmtId="165" fontId="10" fillId="0" borderId="0" xfId="0" applyNumberFormat="1" applyFont="1"/>
    <xf numFmtId="165" fontId="7" fillId="0" borderId="1" xfId="0" applyNumberFormat="1" applyFont="1" applyBorder="1"/>
    <xf numFmtId="0" fontId="2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5" fillId="0" borderId="1" xfId="0" applyFont="1" applyBorder="1"/>
    <xf numFmtId="14" fontId="7" fillId="0" borderId="1" xfId="0" applyNumberFormat="1" applyFont="1" applyBorder="1"/>
    <xf numFmtId="49" fontId="5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0" fillId="2" borderId="0" xfId="0" applyFill="1"/>
    <xf numFmtId="0" fontId="2" fillId="0" borderId="0" xfId="0" applyFont="1" applyAlignment="1">
      <alignment horizontal="right"/>
    </xf>
    <xf numFmtId="165" fontId="2" fillId="0" borderId="0" xfId="0" applyNumberFormat="1" applyFont="1"/>
    <xf numFmtId="165" fontId="7" fillId="0" borderId="2" xfId="0" applyNumberFormat="1" applyFont="1" applyBorder="1"/>
    <xf numFmtId="164" fontId="3" fillId="0" borderId="1" xfId="0" applyNumberFormat="1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165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165" fontId="1" fillId="0" borderId="1" xfId="0" applyNumberFormat="1" applyFont="1" applyBorder="1" applyAlignment="1" applyProtection="1">
      <alignment horizontal="right"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4" fontId="7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D5F5-1292-4C6B-B4F7-811F66B00FC4}">
  <sheetPr>
    <pageSetUpPr fitToPage="1"/>
  </sheetPr>
  <dimension ref="A1:H58"/>
  <sheetViews>
    <sheetView topLeftCell="A46" zoomScale="110" zoomScaleNormal="110" workbookViewId="0">
      <selection activeCell="D60" sqref="D60"/>
    </sheetView>
  </sheetViews>
  <sheetFormatPr defaultRowHeight="14.25" x14ac:dyDescent="0.2"/>
  <cols>
    <col min="1" max="1" width="9.875" bestFit="1" customWidth="1"/>
    <col min="2" max="2" width="16.75" bestFit="1" customWidth="1"/>
    <col min="3" max="3" width="30.875" customWidth="1"/>
    <col min="4" max="4" width="13" bestFit="1" customWidth="1"/>
    <col min="5" max="5" width="18.5" bestFit="1" customWidth="1"/>
    <col min="7" max="7" width="10.5" bestFit="1" customWidth="1"/>
    <col min="8" max="8" width="9.375" bestFit="1" customWidth="1"/>
    <col min="235" max="235" width="7.875" bestFit="1" customWidth="1"/>
    <col min="236" max="236" width="14.75" bestFit="1" customWidth="1"/>
    <col min="237" max="237" width="27.625" bestFit="1" customWidth="1"/>
    <col min="238" max="238" width="9.875" bestFit="1" customWidth="1"/>
    <col min="239" max="239" width="6.5" bestFit="1" customWidth="1"/>
    <col min="240" max="240" width="9.875" bestFit="1" customWidth="1"/>
    <col min="241" max="241" width="4.625" bestFit="1" customWidth="1"/>
    <col min="242" max="242" width="9.875" bestFit="1" customWidth="1"/>
    <col min="491" max="491" width="7.875" bestFit="1" customWidth="1"/>
    <col min="492" max="492" width="14.75" bestFit="1" customWidth="1"/>
    <col min="493" max="493" width="27.625" bestFit="1" customWidth="1"/>
    <col min="494" max="494" width="9.875" bestFit="1" customWidth="1"/>
    <col min="495" max="495" width="6.5" bestFit="1" customWidth="1"/>
    <col min="496" max="496" width="9.875" bestFit="1" customWidth="1"/>
    <col min="497" max="497" width="4.625" bestFit="1" customWidth="1"/>
    <col min="498" max="498" width="9.875" bestFit="1" customWidth="1"/>
    <col min="747" max="747" width="7.875" bestFit="1" customWidth="1"/>
    <col min="748" max="748" width="14.75" bestFit="1" customWidth="1"/>
    <col min="749" max="749" width="27.625" bestFit="1" customWidth="1"/>
    <col min="750" max="750" width="9.875" bestFit="1" customWidth="1"/>
    <col min="751" max="751" width="6.5" bestFit="1" customWidth="1"/>
    <col min="752" max="752" width="9.875" bestFit="1" customWidth="1"/>
    <col min="753" max="753" width="4.625" bestFit="1" customWidth="1"/>
    <col min="754" max="754" width="9.875" bestFit="1" customWidth="1"/>
    <col min="1003" max="1003" width="7.875" bestFit="1" customWidth="1"/>
    <col min="1004" max="1004" width="14.75" bestFit="1" customWidth="1"/>
    <col min="1005" max="1005" width="27.625" bestFit="1" customWidth="1"/>
    <col min="1006" max="1006" width="9.875" bestFit="1" customWidth="1"/>
    <col min="1007" max="1007" width="6.5" bestFit="1" customWidth="1"/>
    <col min="1008" max="1008" width="9.875" bestFit="1" customWidth="1"/>
    <col min="1009" max="1009" width="4.625" bestFit="1" customWidth="1"/>
    <col min="1010" max="1010" width="9.875" bestFit="1" customWidth="1"/>
    <col min="1259" max="1259" width="7.875" bestFit="1" customWidth="1"/>
    <col min="1260" max="1260" width="14.75" bestFit="1" customWidth="1"/>
    <col min="1261" max="1261" width="27.625" bestFit="1" customWidth="1"/>
    <col min="1262" max="1262" width="9.875" bestFit="1" customWidth="1"/>
    <col min="1263" max="1263" width="6.5" bestFit="1" customWidth="1"/>
    <col min="1264" max="1264" width="9.875" bestFit="1" customWidth="1"/>
    <col min="1265" max="1265" width="4.625" bestFit="1" customWidth="1"/>
    <col min="1266" max="1266" width="9.875" bestFit="1" customWidth="1"/>
    <col min="1515" max="1515" width="7.875" bestFit="1" customWidth="1"/>
    <col min="1516" max="1516" width="14.75" bestFit="1" customWidth="1"/>
    <col min="1517" max="1517" width="27.625" bestFit="1" customWidth="1"/>
    <col min="1518" max="1518" width="9.875" bestFit="1" customWidth="1"/>
    <col min="1519" max="1519" width="6.5" bestFit="1" customWidth="1"/>
    <col min="1520" max="1520" width="9.875" bestFit="1" customWidth="1"/>
    <col min="1521" max="1521" width="4.625" bestFit="1" customWidth="1"/>
    <col min="1522" max="1522" width="9.875" bestFit="1" customWidth="1"/>
    <col min="1771" max="1771" width="7.875" bestFit="1" customWidth="1"/>
    <col min="1772" max="1772" width="14.75" bestFit="1" customWidth="1"/>
    <col min="1773" max="1773" width="27.625" bestFit="1" customWidth="1"/>
    <col min="1774" max="1774" width="9.875" bestFit="1" customWidth="1"/>
    <col min="1775" max="1775" width="6.5" bestFit="1" customWidth="1"/>
    <col min="1776" max="1776" width="9.875" bestFit="1" customWidth="1"/>
    <col min="1777" max="1777" width="4.625" bestFit="1" customWidth="1"/>
    <col min="1778" max="1778" width="9.875" bestFit="1" customWidth="1"/>
    <col min="2027" max="2027" width="7.875" bestFit="1" customWidth="1"/>
    <col min="2028" max="2028" width="14.75" bestFit="1" customWidth="1"/>
    <col min="2029" max="2029" width="27.625" bestFit="1" customWidth="1"/>
    <col min="2030" max="2030" width="9.875" bestFit="1" customWidth="1"/>
    <col min="2031" max="2031" width="6.5" bestFit="1" customWidth="1"/>
    <col min="2032" max="2032" width="9.875" bestFit="1" customWidth="1"/>
    <col min="2033" max="2033" width="4.625" bestFit="1" customWidth="1"/>
    <col min="2034" max="2034" width="9.875" bestFit="1" customWidth="1"/>
    <col min="2283" max="2283" width="7.875" bestFit="1" customWidth="1"/>
    <col min="2284" max="2284" width="14.75" bestFit="1" customWidth="1"/>
    <col min="2285" max="2285" width="27.625" bestFit="1" customWidth="1"/>
    <col min="2286" max="2286" width="9.875" bestFit="1" customWidth="1"/>
    <col min="2287" max="2287" width="6.5" bestFit="1" customWidth="1"/>
    <col min="2288" max="2288" width="9.875" bestFit="1" customWidth="1"/>
    <col min="2289" max="2289" width="4.625" bestFit="1" customWidth="1"/>
    <col min="2290" max="2290" width="9.875" bestFit="1" customWidth="1"/>
    <col min="2539" max="2539" width="7.875" bestFit="1" customWidth="1"/>
    <col min="2540" max="2540" width="14.75" bestFit="1" customWidth="1"/>
    <col min="2541" max="2541" width="27.625" bestFit="1" customWidth="1"/>
    <col min="2542" max="2542" width="9.875" bestFit="1" customWidth="1"/>
    <col min="2543" max="2543" width="6.5" bestFit="1" customWidth="1"/>
    <col min="2544" max="2544" width="9.875" bestFit="1" customWidth="1"/>
    <col min="2545" max="2545" width="4.625" bestFit="1" customWidth="1"/>
    <col min="2546" max="2546" width="9.875" bestFit="1" customWidth="1"/>
    <col min="2795" max="2795" width="7.875" bestFit="1" customWidth="1"/>
    <col min="2796" max="2796" width="14.75" bestFit="1" customWidth="1"/>
    <col min="2797" max="2797" width="27.625" bestFit="1" customWidth="1"/>
    <col min="2798" max="2798" width="9.875" bestFit="1" customWidth="1"/>
    <col min="2799" max="2799" width="6.5" bestFit="1" customWidth="1"/>
    <col min="2800" max="2800" width="9.875" bestFit="1" customWidth="1"/>
    <col min="2801" max="2801" width="4.625" bestFit="1" customWidth="1"/>
    <col min="2802" max="2802" width="9.875" bestFit="1" customWidth="1"/>
    <col min="3051" max="3051" width="7.875" bestFit="1" customWidth="1"/>
    <col min="3052" max="3052" width="14.75" bestFit="1" customWidth="1"/>
    <col min="3053" max="3053" width="27.625" bestFit="1" customWidth="1"/>
    <col min="3054" max="3054" width="9.875" bestFit="1" customWidth="1"/>
    <col min="3055" max="3055" width="6.5" bestFit="1" customWidth="1"/>
    <col min="3056" max="3056" width="9.875" bestFit="1" customWidth="1"/>
    <col min="3057" max="3057" width="4.625" bestFit="1" customWidth="1"/>
    <col min="3058" max="3058" width="9.875" bestFit="1" customWidth="1"/>
    <col min="3307" max="3307" width="7.875" bestFit="1" customWidth="1"/>
    <col min="3308" max="3308" width="14.75" bestFit="1" customWidth="1"/>
    <col min="3309" max="3309" width="27.625" bestFit="1" customWidth="1"/>
    <col min="3310" max="3310" width="9.875" bestFit="1" customWidth="1"/>
    <col min="3311" max="3311" width="6.5" bestFit="1" customWidth="1"/>
    <col min="3312" max="3312" width="9.875" bestFit="1" customWidth="1"/>
    <col min="3313" max="3313" width="4.625" bestFit="1" customWidth="1"/>
    <col min="3314" max="3314" width="9.875" bestFit="1" customWidth="1"/>
    <col min="3563" max="3563" width="7.875" bestFit="1" customWidth="1"/>
    <col min="3564" max="3564" width="14.75" bestFit="1" customWidth="1"/>
    <col min="3565" max="3565" width="27.625" bestFit="1" customWidth="1"/>
    <col min="3566" max="3566" width="9.875" bestFit="1" customWidth="1"/>
    <col min="3567" max="3567" width="6.5" bestFit="1" customWidth="1"/>
    <col min="3568" max="3568" width="9.875" bestFit="1" customWidth="1"/>
    <col min="3569" max="3569" width="4.625" bestFit="1" customWidth="1"/>
    <col min="3570" max="3570" width="9.875" bestFit="1" customWidth="1"/>
    <col min="3819" max="3819" width="7.875" bestFit="1" customWidth="1"/>
    <col min="3820" max="3820" width="14.75" bestFit="1" customWidth="1"/>
    <col min="3821" max="3821" width="27.625" bestFit="1" customWidth="1"/>
    <col min="3822" max="3822" width="9.875" bestFit="1" customWidth="1"/>
    <col min="3823" max="3823" width="6.5" bestFit="1" customWidth="1"/>
    <col min="3824" max="3824" width="9.875" bestFit="1" customWidth="1"/>
    <col min="3825" max="3825" width="4.625" bestFit="1" customWidth="1"/>
    <col min="3826" max="3826" width="9.875" bestFit="1" customWidth="1"/>
    <col min="4075" max="4075" width="7.875" bestFit="1" customWidth="1"/>
    <col min="4076" max="4076" width="14.75" bestFit="1" customWidth="1"/>
    <col min="4077" max="4077" width="27.625" bestFit="1" customWidth="1"/>
    <col min="4078" max="4078" width="9.875" bestFit="1" customWidth="1"/>
    <col min="4079" max="4079" width="6.5" bestFit="1" customWidth="1"/>
    <col min="4080" max="4080" width="9.875" bestFit="1" customWidth="1"/>
    <col min="4081" max="4081" width="4.625" bestFit="1" customWidth="1"/>
    <col min="4082" max="4082" width="9.875" bestFit="1" customWidth="1"/>
    <col min="4331" max="4331" width="7.875" bestFit="1" customWidth="1"/>
    <col min="4332" max="4332" width="14.75" bestFit="1" customWidth="1"/>
    <col min="4333" max="4333" width="27.625" bestFit="1" customWidth="1"/>
    <col min="4334" max="4334" width="9.875" bestFit="1" customWidth="1"/>
    <col min="4335" max="4335" width="6.5" bestFit="1" customWidth="1"/>
    <col min="4336" max="4336" width="9.875" bestFit="1" customWidth="1"/>
    <col min="4337" max="4337" width="4.625" bestFit="1" customWidth="1"/>
    <col min="4338" max="4338" width="9.875" bestFit="1" customWidth="1"/>
    <col min="4587" max="4587" width="7.875" bestFit="1" customWidth="1"/>
    <col min="4588" max="4588" width="14.75" bestFit="1" customWidth="1"/>
    <col min="4589" max="4589" width="27.625" bestFit="1" customWidth="1"/>
    <col min="4590" max="4590" width="9.875" bestFit="1" customWidth="1"/>
    <col min="4591" max="4591" width="6.5" bestFit="1" customWidth="1"/>
    <col min="4592" max="4592" width="9.875" bestFit="1" customWidth="1"/>
    <col min="4593" max="4593" width="4.625" bestFit="1" customWidth="1"/>
    <col min="4594" max="4594" width="9.875" bestFit="1" customWidth="1"/>
    <col min="4843" max="4843" width="7.875" bestFit="1" customWidth="1"/>
    <col min="4844" max="4844" width="14.75" bestFit="1" customWidth="1"/>
    <col min="4845" max="4845" width="27.625" bestFit="1" customWidth="1"/>
    <col min="4846" max="4846" width="9.875" bestFit="1" customWidth="1"/>
    <col min="4847" max="4847" width="6.5" bestFit="1" customWidth="1"/>
    <col min="4848" max="4848" width="9.875" bestFit="1" customWidth="1"/>
    <col min="4849" max="4849" width="4.625" bestFit="1" customWidth="1"/>
    <col min="4850" max="4850" width="9.875" bestFit="1" customWidth="1"/>
    <col min="5099" max="5099" width="7.875" bestFit="1" customWidth="1"/>
    <col min="5100" max="5100" width="14.75" bestFit="1" customWidth="1"/>
    <col min="5101" max="5101" width="27.625" bestFit="1" customWidth="1"/>
    <col min="5102" max="5102" width="9.875" bestFit="1" customWidth="1"/>
    <col min="5103" max="5103" width="6.5" bestFit="1" customWidth="1"/>
    <col min="5104" max="5104" width="9.875" bestFit="1" customWidth="1"/>
    <col min="5105" max="5105" width="4.625" bestFit="1" customWidth="1"/>
    <col min="5106" max="5106" width="9.875" bestFit="1" customWidth="1"/>
    <col min="5355" max="5355" width="7.875" bestFit="1" customWidth="1"/>
    <col min="5356" max="5356" width="14.75" bestFit="1" customWidth="1"/>
    <col min="5357" max="5357" width="27.625" bestFit="1" customWidth="1"/>
    <col min="5358" max="5358" width="9.875" bestFit="1" customWidth="1"/>
    <col min="5359" max="5359" width="6.5" bestFit="1" customWidth="1"/>
    <col min="5360" max="5360" width="9.875" bestFit="1" customWidth="1"/>
    <col min="5361" max="5361" width="4.625" bestFit="1" customWidth="1"/>
    <col min="5362" max="5362" width="9.875" bestFit="1" customWidth="1"/>
    <col min="5611" max="5611" width="7.875" bestFit="1" customWidth="1"/>
    <col min="5612" max="5612" width="14.75" bestFit="1" customWidth="1"/>
    <col min="5613" max="5613" width="27.625" bestFit="1" customWidth="1"/>
    <col min="5614" max="5614" width="9.875" bestFit="1" customWidth="1"/>
    <col min="5615" max="5615" width="6.5" bestFit="1" customWidth="1"/>
    <col min="5616" max="5616" width="9.875" bestFit="1" customWidth="1"/>
    <col min="5617" max="5617" width="4.625" bestFit="1" customWidth="1"/>
    <col min="5618" max="5618" width="9.875" bestFit="1" customWidth="1"/>
    <col min="5867" max="5867" width="7.875" bestFit="1" customWidth="1"/>
    <col min="5868" max="5868" width="14.75" bestFit="1" customWidth="1"/>
    <col min="5869" max="5869" width="27.625" bestFit="1" customWidth="1"/>
    <col min="5870" max="5870" width="9.875" bestFit="1" customWidth="1"/>
    <col min="5871" max="5871" width="6.5" bestFit="1" customWidth="1"/>
    <col min="5872" max="5872" width="9.875" bestFit="1" customWidth="1"/>
    <col min="5873" max="5873" width="4.625" bestFit="1" customWidth="1"/>
    <col min="5874" max="5874" width="9.875" bestFit="1" customWidth="1"/>
    <col min="6123" max="6123" width="7.875" bestFit="1" customWidth="1"/>
    <col min="6124" max="6124" width="14.75" bestFit="1" customWidth="1"/>
    <col min="6125" max="6125" width="27.625" bestFit="1" customWidth="1"/>
    <col min="6126" max="6126" width="9.875" bestFit="1" customWidth="1"/>
    <col min="6127" max="6127" width="6.5" bestFit="1" customWidth="1"/>
    <col min="6128" max="6128" width="9.875" bestFit="1" customWidth="1"/>
    <col min="6129" max="6129" width="4.625" bestFit="1" customWidth="1"/>
    <col min="6130" max="6130" width="9.875" bestFit="1" customWidth="1"/>
    <col min="6379" max="6379" width="7.875" bestFit="1" customWidth="1"/>
    <col min="6380" max="6380" width="14.75" bestFit="1" customWidth="1"/>
    <col min="6381" max="6381" width="27.625" bestFit="1" customWidth="1"/>
    <col min="6382" max="6382" width="9.875" bestFit="1" customWidth="1"/>
    <col min="6383" max="6383" width="6.5" bestFit="1" customWidth="1"/>
    <col min="6384" max="6384" width="9.875" bestFit="1" customWidth="1"/>
    <col min="6385" max="6385" width="4.625" bestFit="1" customWidth="1"/>
    <col min="6386" max="6386" width="9.875" bestFit="1" customWidth="1"/>
    <col min="6635" max="6635" width="7.875" bestFit="1" customWidth="1"/>
    <col min="6636" max="6636" width="14.75" bestFit="1" customWidth="1"/>
    <col min="6637" max="6637" width="27.625" bestFit="1" customWidth="1"/>
    <col min="6638" max="6638" width="9.875" bestFit="1" customWidth="1"/>
    <col min="6639" max="6639" width="6.5" bestFit="1" customWidth="1"/>
    <col min="6640" max="6640" width="9.875" bestFit="1" customWidth="1"/>
    <col min="6641" max="6641" width="4.625" bestFit="1" customWidth="1"/>
    <col min="6642" max="6642" width="9.875" bestFit="1" customWidth="1"/>
    <col min="6891" max="6891" width="7.875" bestFit="1" customWidth="1"/>
    <col min="6892" max="6892" width="14.75" bestFit="1" customWidth="1"/>
    <col min="6893" max="6893" width="27.625" bestFit="1" customWidth="1"/>
    <col min="6894" max="6894" width="9.875" bestFit="1" customWidth="1"/>
    <col min="6895" max="6895" width="6.5" bestFit="1" customWidth="1"/>
    <col min="6896" max="6896" width="9.875" bestFit="1" customWidth="1"/>
    <col min="6897" max="6897" width="4.625" bestFit="1" customWidth="1"/>
    <col min="6898" max="6898" width="9.875" bestFit="1" customWidth="1"/>
    <col min="7147" max="7147" width="7.875" bestFit="1" customWidth="1"/>
    <col min="7148" max="7148" width="14.75" bestFit="1" customWidth="1"/>
    <col min="7149" max="7149" width="27.625" bestFit="1" customWidth="1"/>
    <col min="7150" max="7150" width="9.875" bestFit="1" customWidth="1"/>
    <col min="7151" max="7151" width="6.5" bestFit="1" customWidth="1"/>
    <col min="7152" max="7152" width="9.875" bestFit="1" customWidth="1"/>
    <col min="7153" max="7153" width="4.625" bestFit="1" customWidth="1"/>
    <col min="7154" max="7154" width="9.875" bestFit="1" customWidth="1"/>
    <col min="7403" max="7403" width="7.875" bestFit="1" customWidth="1"/>
    <col min="7404" max="7404" width="14.75" bestFit="1" customWidth="1"/>
    <col min="7405" max="7405" width="27.625" bestFit="1" customWidth="1"/>
    <col min="7406" max="7406" width="9.875" bestFit="1" customWidth="1"/>
    <col min="7407" max="7407" width="6.5" bestFit="1" customWidth="1"/>
    <col min="7408" max="7408" width="9.875" bestFit="1" customWidth="1"/>
    <col min="7409" max="7409" width="4.625" bestFit="1" customWidth="1"/>
    <col min="7410" max="7410" width="9.875" bestFit="1" customWidth="1"/>
    <col min="7659" max="7659" width="7.875" bestFit="1" customWidth="1"/>
    <col min="7660" max="7660" width="14.75" bestFit="1" customWidth="1"/>
    <col min="7661" max="7661" width="27.625" bestFit="1" customWidth="1"/>
    <col min="7662" max="7662" width="9.875" bestFit="1" customWidth="1"/>
    <col min="7663" max="7663" width="6.5" bestFit="1" customWidth="1"/>
    <col min="7664" max="7664" width="9.875" bestFit="1" customWidth="1"/>
    <col min="7665" max="7665" width="4.625" bestFit="1" customWidth="1"/>
    <col min="7666" max="7666" width="9.875" bestFit="1" customWidth="1"/>
    <col min="7915" max="7915" width="7.875" bestFit="1" customWidth="1"/>
    <col min="7916" max="7916" width="14.75" bestFit="1" customWidth="1"/>
    <col min="7917" max="7917" width="27.625" bestFit="1" customWidth="1"/>
    <col min="7918" max="7918" width="9.875" bestFit="1" customWidth="1"/>
    <col min="7919" max="7919" width="6.5" bestFit="1" customWidth="1"/>
    <col min="7920" max="7920" width="9.875" bestFit="1" customWidth="1"/>
    <col min="7921" max="7921" width="4.625" bestFit="1" customWidth="1"/>
    <col min="7922" max="7922" width="9.875" bestFit="1" customWidth="1"/>
    <col min="8171" max="8171" width="7.875" bestFit="1" customWidth="1"/>
    <col min="8172" max="8172" width="14.75" bestFit="1" customWidth="1"/>
    <col min="8173" max="8173" width="27.625" bestFit="1" customWidth="1"/>
    <col min="8174" max="8174" width="9.875" bestFit="1" customWidth="1"/>
    <col min="8175" max="8175" width="6.5" bestFit="1" customWidth="1"/>
    <col min="8176" max="8176" width="9.875" bestFit="1" customWidth="1"/>
    <col min="8177" max="8177" width="4.625" bestFit="1" customWidth="1"/>
    <col min="8178" max="8178" width="9.875" bestFit="1" customWidth="1"/>
    <col min="8427" max="8427" width="7.875" bestFit="1" customWidth="1"/>
    <col min="8428" max="8428" width="14.75" bestFit="1" customWidth="1"/>
    <col min="8429" max="8429" width="27.625" bestFit="1" customWidth="1"/>
    <col min="8430" max="8430" width="9.875" bestFit="1" customWidth="1"/>
    <col min="8431" max="8431" width="6.5" bestFit="1" customWidth="1"/>
    <col min="8432" max="8432" width="9.875" bestFit="1" customWidth="1"/>
    <col min="8433" max="8433" width="4.625" bestFit="1" customWidth="1"/>
    <col min="8434" max="8434" width="9.875" bestFit="1" customWidth="1"/>
    <col min="8683" max="8683" width="7.875" bestFit="1" customWidth="1"/>
    <col min="8684" max="8684" width="14.75" bestFit="1" customWidth="1"/>
    <col min="8685" max="8685" width="27.625" bestFit="1" customWidth="1"/>
    <col min="8686" max="8686" width="9.875" bestFit="1" customWidth="1"/>
    <col min="8687" max="8687" width="6.5" bestFit="1" customWidth="1"/>
    <col min="8688" max="8688" width="9.875" bestFit="1" customWidth="1"/>
    <col min="8689" max="8689" width="4.625" bestFit="1" customWidth="1"/>
    <col min="8690" max="8690" width="9.875" bestFit="1" customWidth="1"/>
    <col min="8939" max="8939" width="7.875" bestFit="1" customWidth="1"/>
    <col min="8940" max="8940" width="14.75" bestFit="1" customWidth="1"/>
    <col min="8941" max="8941" width="27.625" bestFit="1" customWidth="1"/>
    <col min="8942" max="8942" width="9.875" bestFit="1" customWidth="1"/>
    <col min="8943" max="8943" width="6.5" bestFit="1" customWidth="1"/>
    <col min="8944" max="8944" width="9.875" bestFit="1" customWidth="1"/>
    <col min="8945" max="8945" width="4.625" bestFit="1" customWidth="1"/>
    <col min="8946" max="8946" width="9.875" bestFit="1" customWidth="1"/>
    <col min="9195" max="9195" width="7.875" bestFit="1" customWidth="1"/>
    <col min="9196" max="9196" width="14.75" bestFit="1" customWidth="1"/>
    <col min="9197" max="9197" width="27.625" bestFit="1" customWidth="1"/>
    <col min="9198" max="9198" width="9.875" bestFit="1" customWidth="1"/>
    <col min="9199" max="9199" width="6.5" bestFit="1" customWidth="1"/>
    <col min="9200" max="9200" width="9.875" bestFit="1" customWidth="1"/>
    <col min="9201" max="9201" width="4.625" bestFit="1" customWidth="1"/>
    <col min="9202" max="9202" width="9.875" bestFit="1" customWidth="1"/>
    <col min="9451" max="9451" width="7.875" bestFit="1" customWidth="1"/>
    <col min="9452" max="9452" width="14.75" bestFit="1" customWidth="1"/>
    <col min="9453" max="9453" width="27.625" bestFit="1" customWidth="1"/>
    <col min="9454" max="9454" width="9.875" bestFit="1" customWidth="1"/>
    <col min="9455" max="9455" width="6.5" bestFit="1" customWidth="1"/>
    <col min="9456" max="9456" width="9.875" bestFit="1" customWidth="1"/>
    <col min="9457" max="9457" width="4.625" bestFit="1" customWidth="1"/>
    <col min="9458" max="9458" width="9.875" bestFit="1" customWidth="1"/>
    <col min="9707" max="9707" width="7.875" bestFit="1" customWidth="1"/>
    <col min="9708" max="9708" width="14.75" bestFit="1" customWidth="1"/>
    <col min="9709" max="9709" width="27.625" bestFit="1" customWidth="1"/>
    <col min="9710" max="9710" width="9.875" bestFit="1" customWidth="1"/>
    <col min="9711" max="9711" width="6.5" bestFit="1" customWidth="1"/>
    <col min="9712" max="9712" width="9.875" bestFit="1" customWidth="1"/>
    <col min="9713" max="9713" width="4.625" bestFit="1" customWidth="1"/>
    <col min="9714" max="9714" width="9.875" bestFit="1" customWidth="1"/>
    <col min="9963" max="9963" width="7.875" bestFit="1" customWidth="1"/>
    <col min="9964" max="9964" width="14.75" bestFit="1" customWidth="1"/>
    <col min="9965" max="9965" width="27.625" bestFit="1" customWidth="1"/>
    <col min="9966" max="9966" width="9.875" bestFit="1" customWidth="1"/>
    <col min="9967" max="9967" width="6.5" bestFit="1" customWidth="1"/>
    <col min="9968" max="9968" width="9.875" bestFit="1" customWidth="1"/>
    <col min="9969" max="9969" width="4.625" bestFit="1" customWidth="1"/>
    <col min="9970" max="9970" width="9.875" bestFit="1" customWidth="1"/>
    <col min="10219" max="10219" width="7.875" bestFit="1" customWidth="1"/>
    <col min="10220" max="10220" width="14.75" bestFit="1" customWidth="1"/>
    <col min="10221" max="10221" width="27.625" bestFit="1" customWidth="1"/>
    <col min="10222" max="10222" width="9.875" bestFit="1" customWidth="1"/>
    <col min="10223" max="10223" width="6.5" bestFit="1" customWidth="1"/>
    <col min="10224" max="10224" width="9.875" bestFit="1" customWidth="1"/>
    <col min="10225" max="10225" width="4.625" bestFit="1" customWidth="1"/>
    <col min="10226" max="10226" width="9.875" bestFit="1" customWidth="1"/>
    <col min="10475" max="10475" width="7.875" bestFit="1" customWidth="1"/>
    <col min="10476" max="10476" width="14.75" bestFit="1" customWidth="1"/>
    <col min="10477" max="10477" width="27.625" bestFit="1" customWidth="1"/>
    <col min="10478" max="10478" width="9.875" bestFit="1" customWidth="1"/>
    <col min="10479" max="10479" width="6.5" bestFit="1" customWidth="1"/>
    <col min="10480" max="10480" width="9.875" bestFit="1" customWidth="1"/>
    <col min="10481" max="10481" width="4.625" bestFit="1" customWidth="1"/>
    <col min="10482" max="10482" width="9.875" bestFit="1" customWidth="1"/>
    <col min="10731" max="10731" width="7.875" bestFit="1" customWidth="1"/>
    <col min="10732" max="10732" width="14.75" bestFit="1" customWidth="1"/>
    <col min="10733" max="10733" width="27.625" bestFit="1" customWidth="1"/>
    <col min="10734" max="10734" width="9.875" bestFit="1" customWidth="1"/>
    <col min="10735" max="10735" width="6.5" bestFit="1" customWidth="1"/>
    <col min="10736" max="10736" width="9.875" bestFit="1" customWidth="1"/>
    <col min="10737" max="10737" width="4.625" bestFit="1" customWidth="1"/>
    <col min="10738" max="10738" width="9.875" bestFit="1" customWidth="1"/>
    <col min="10987" max="10987" width="7.875" bestFit="1" customWidth="1"/>
    <col min="10988" max="10988" width="14.75" bestFit="1" customWidth="1"/>
    <col min="10989" max="10989" width="27.625" bestFit="1" customWidth="1"/>
    <col min="10990" max="10990" width="9.875" bestFit="1" customWidth="1"/>
    <col min="10991" max="10991" width="6.5" bestFit="1" customWidth="1"/>
    <col min="10992" max="10992" width="9.875" bestFit="1" customWidth="1"/>
    <col min="10993" max="10993" width="4.625" bestFit="1" customWidth="1"/>
    <col min="10994" max="10994" width="9.875" bestFit="1" customWidth="1"/>
    <col min="11243" max="11243" width="7.875" bestFit="1" customWidth="1"/>
    <col min="11244" max="11244" width="14.75" bestFit="1" customWidth="1"/>
    <col min="11245" max="11245" width="27.625" bestFit="1" customWidth="1"/>
    <col min="11246" max="11246" width="9.875" bestFit="1" customWidth="1"/>
    <col min="11247" max="11247" width="6.5" bestFit="1" customWidth="1"/>
    <col min="11248" max="11248" width="9.875" bestFit="1" customWidth="1"/>
    <col min="11249" max="11249" width="4.625" bestFit="1" customWidth="1"/>
    <col min="11250" max="11250" width="9.875" bestFit="1" customWidth="1"/>
    <col min="11499" max="11499" width="7.875" bestFit="1" customWidth="1"/>
    <col min="11500" max="11500" width="14.75" bestFit="1" customWidth="1"/>
    <col min="11501" max="11501" width="27.625" bestFit="1" customWidth="1"/>
    <col min="11502" max="11502" width="9.875" bestFit="1" customWidth="1"/>
    <col min="11503" max="11503" width="6.5" bestFit="1" customWidth="1"/>
    <col min="11504" max="11504" width="9.875" bestFit="1" customWidth="1"/>
    <col min="11505" max="11505" width="4.625" bestFit="1" customWidth="1"/>
    <col min="11506" max="11506" width="9.875" bestFit="1" customWidth="1"/>
    <col min="11755" max="11755" width="7.875" bestFit="1" customWidth="1"/>
    <col min="11756" max="11756" width="14.75" bestFit="1" customWidth="1"/>
    <col min="11757" max="11757" width="27.625" bestFit="1" customWidth="1"/>
    <col min="11758" max="11758" width="9.875" bestFit="1" customWidth="1"/>
    <col min="11759" max="11759" width="6.5" bestFit="1" customWidth="1"/>
    <col min="11760" max="11760" width="9.875" bestFit="1" customWidth="1"/>
    <col min="11761" max="11761" width="4.625" bestFit="1" customWidth="1"/>
    <col min="11762" max="11762" width="9.875" bestFit="1" customWidth="1"/>
    <col min="12011" max="12011" width="7.875" bestFit="1" customWidth="1"/>
    <col min="12012" max="12012" width="14.75" bestFit="1" customWidth="1"/>
    <col min="12013" max="12013" width="27.625" bestFit="1" customWidth="1"/>
    <col min="12014" max="12014" width="9.875" bestFit="1" customWidth="1"/>
    <col min="12015" max="12015" width="6.5" bestFit="1" customWidth="1"/>
    <col min="12016" max="12016" width="9.875" bestFit="1" customWidth="1"/>
    <col min="12017" max="12017" width="4.625" bestFit="1" customWidth="1"/>
    <col min="12018" max="12018" width="9.875" bestFit="1" customWidth="1"/>
    <col min="12267" max="12267" width="7.875" bestFit="1" customWidth="1"/>
    <col min="12268" max="12268" width="14.75" bestFit="1" customWidth="1"/>
    <col min="12269" max="12269" width="27.625" bestFit="1" customWidth="1"/>
    <col min="12270" max="12270" width="9.875" bestFit="1" customWidth="1"/>
    <col min="12271" max="12271" width="6.5" bestFit="1" customWidth="1"/>
    <col min="12272" max="12272" width="9.875" bestFit="1" customWidth="1"/>
    <col min="12273" max="12273" width="4.625" bestFit="1" customWidth="1"/>
    <col min="12274" max="12274" width="9.875" bestFit="1" customWidth="1"/>
    <col min="12523" max="12523" width="7.875" bestFit="1" customWidth="1"/>
    <col min="12524" max="12524" width="14.75" bestFit="1" customWidth="1"/>
    <col min="12525" max="12525" width="27.625" bestFit="1" customWidth="1"/>
    <col min="12526" max="12526" width="9.875" bestFit="1" customWidth="1"/>
    <col min="12527" max="12527" width="6.5" bestFit="1" customWidth="1"/>
    <col min="12528" max="12528" width="9.875" bestFit="1" customWidth="1"/>
    <col min="12529" max="12529" width="4.625" bestFit="1" customWidth="1"/>
    <col min="12530" max="12530" width="9.875" bestFit="1" customWidth="1"/>
    <col min="12779" max="12779" width="7.875" bestFit="1" customWidth="1"/>
    <col min="12780" max="12780" width="14.75" bestFit="1" customWidth="1"/>
    <col min="12781" max="12781" width="27.625" bestFit="1" customWidth="1"/>
    <col min="12782" max="12782" width="9.875" bestFit="1" customWidth="1"/>
    <col min="12783" max="12783" width="6.5" bestFit="1" customWidth="1"/>
    <col min="12784" max="12784" width="9.875" bestFit="1" customWidth="1"/>
    <col min="12785" max="12785" width="4.625" bestFit="1" customWidth="1"/>
    <col min="12786" max="12786" width="9.875" bestFit="1" customWidth="1"/>
    <col min="13035" max="13035" width="7.875" bestFit="1" customWidth="1"/>
    <col min="13036" max="13036" width="14.75" bestFit="1" customWidth="1"/>
    <col min="13037" max="13037" width="27.625" bestFit="1" customWidth="1"/>
    <col min="13038" max="13038" width="9.875" bestFit="1" customWidth="1"/>
    <col min="13039" max="13039" width="6.5" bestFit="1" customWidth="1"/>
    <col min="13040" max="13040" width="9.875" bestFit="1" customWidth="1"/>
    <col min="13041" max="13041" width="4.625" bestFit="1" customWidth="1"/>
    <col min="13042" max="13042" width="9.875" bestFit="1" customWidth="1"/>
    <col min="13291" max="13291" width="7.875" bestFit="1" customWidth="1"/>
    <col min="13292" max="13292" width="14.75" bestFit="1" customWidth="1"/>
    <col min="13293" max="13293" width="27.625" bestFit="1" customWidth="1"/>
    <col min="13294" max="13294" width="9.875" bestFit="1" customWidth="1"/>
    <col min="13295" max="13295" width="6.5" bestFit="1" customWidth="1"/>
    <col min="13296" max="13296" width="9.875" bestFit="1" customWidth="1"/>
    <col min="13297" max="13297" width="4.625" bestFit="1" customWidth="1"/>
    <col min="13298" max="13298" width="9.875" bestFit="1" customWidth="1"/>
    <col min="13547" max="13547" width="7.875" bestFit="1" customWidth="1"/>
    <col min="13548" max="13548" width="14.75" bestFit="1" customWidth="1"/>
    <col min="13549" max="13549" width="27.625" bestFit="1" customWidth="1"/>
    <col min="13550" max="13550" width="9.875" bestFit="1" customWidth="1"/>
    <col min="13551" max="13551" width="6.5" bestFit="1" customWidth="1"/>
    <col min="13552" max="13552" width="9.875" bestFit="1" customWidth="1"/>
    <col min="13553" max="13553" width="4.625" bestFit="1" customWidth="1"/>
    <col min="13554" max="13554" width="9.875" bestFit="1" customWidth="1"/>
    <col min="13803" max="13803" width="7.875" bestFit="1" customWidth="1"/>
    <col min="13804" max="13804" width="14.75" bestFit="1" customWidth="1"/>
    <col min="13805" max="13805" width="27.625" bestFit="1" customWidth="1"/>
    <col min="13806" max="13806" width="9.875" bestFit="1" customWidth="1"/>
    <col min="13807" max="13807" width="6.5" bestFit="1" customWidth="1"/>
    <col min="13808" max="13808" width="9.875" bestFit="1" customWidth="1"/>
    <col min="13809" max="13809" width="4.625" bestFit="1" customWidth="1"/>
    <col min="13810" max="13810" width="9.875" bestFit="1" customWidth="1"/>
    <col min="14059" max="14059" width="7.875" bestFit="1" customWidth="1"/>
    <col min="14060" max="14060" width="14.75" bestFit="1" customWidth="1"/>
    <col min="14061" max="14061" width="27.625" bestFit="1" customWidth="1"/>
    <col min="14062" max="14062" width="9.875" bestFit="1" customWidth="1"/>
    <col min="14063" max="14063" width="6.5" bestFit="1" customWidth="1"/>
    <col min="14064" max="14064" width="9.875" bestFit="1" customWidth="1"/>
    <col min="14065" max="14065" width="4.625" bestFit="1" customWidth="1"/>
    <col min="14066" max="14066" width="9.875" bestFit="1" customWidth="1"/>
    <col min="14315" max="14315" width="7.875" bestFit="1" customWidth="1"/>
    <col min="14316" max="14316" width="14.75" bestFit="1" customWidth="1"/>
    <col min="14317" max="14317" width="27.625" bestFit="1" customWidth="1"/>
    <col min="14318" max="14318" width="9.875" bestFit="1" customWidth="1"/>
    <col min="14319" max="14319" width="6.5" bestFit="1" customWidth="1"/>
    <col min="14320" max="14320" width="9.875" bestFit="1" customWidth="1"/>
    <col min="14321" max="14321" width="4.625" bestFit="1" customWidth="1"/>
    <col min="14322" max="14322" width="9.875" bestFit="1" customWidth="1"/>
    <col min="14571" max="14571" width="7.875" bestFit="1" customWidth="1"/>
    <col min="14572" max="14572" width="14.75" bestFit="1" customWidth="1"/>
    <col min="14573" max="14573" width="27.625" bestFit="1" customWidth="1"/>
    <col min="14574" max="14574" width="9.875" bestFit="1" customWidth="1"/>
    <col min="14575" max="14575" width="6.5" bestFit="1" customWidth="1"/>
    <col min="14576" max="14576" width="9.875" bestFit="1" customWidth="1"/>
    <col min="14577" max="14577" width="4.625" bestFit="1" customWidth="1"/>
    <col min="14578" max="14578" width="9.875" bestFit="1" customWidth="1"/>
    <col min="14827" max="14827" width="7.875" bestFit="1" customWidth="1"/>
    <col min="14828" max="14828" width="14.75" bestFit="1" customWidth="1"/>
    <col min="14829" max="14829" width="27.625" bestFit="1" customWidth="1"/>
    <col min="14830" max="14830" width="9.875" bestFit="1" customWidth="1"/>
    <col min="14831" max="14831" width="6.5" bestFit="1" customWidth="1"/>
    <col min="14832" max="14832" width="9.875" bestFit="1" customWidth="1"/>
    <col min="14833" max="14833" width="4.625" bestFit="1" customWidth="1"/>
    <col min="14834" max="14834" width="9.875" bestFit="1" customWidth="1"/>
    <col min="15083" max="15083" width="7.875" bestFit="1" customWidth="1"/>
    <col min="15084" max="15084" width="14.75" bestFit="1" customWidth="1"/>
    <col min="15085" max="15085" width="27.625" bestFit="1" customWidth="1"/>
    <col min="15086" max="15086" width="9.875" bestFit="1" customWidth="1"/>
    <col min="15087" max="15087" width="6.5" bestFit="1" customWidth="1"/>
    <col min="15088" max="15088" width="9.875" bestFit="1" customWidth="1"/>
    <col min="15089" max="15089" width="4.625" bestFit="1" customWidth="1"/>
    <col min="15090" max="15090" width="9.875" bestFit="1" customWidth="1"/>
    <col min="15339" max="15339" width="7.875" bestFit="1" customWidth="1"/>
    <col min="15340" max="15340" width="14.75" bestFit="1" customWidth="1"/>
    <col min="15341" max="15341" width="27.625" bestFit="1" customWidth="1"/>
    <col min="15342" max="15342" width="9.875" bestFit="1" customWidth="1"/>
    <col min="15343" max="15343" width="6.5" bestFit="1" customWidth="1"/>
    <col min="15344" max="15344" width="9.875" bestFit="1" customWidth="1"/>
    <col min="15345" max="15345" width="4.625" bestFit="1" customWidth="1"/>
    <col min="15346" max="15346" width="9.875" bestFit="1" customWidth="1"/>
    <col min="15595" max="15595" width="7.875" bestFit="1" customWidth="1"/>
    <col min="15596" max="15596" width="14.75" bestFit="1" customWidth="1"/>
    <col min="15597" max="15597" width="27.625" bestFit="1" customWidth="1"/>
    <col min="15598" max="15598" width="9.875" bestFit="1" customWidth="1"/>
    <col min="15599" max="15599" width="6.5" bestFit="1" customWidth="1"/>
    <col min="15600" max="15600" width="9.875" bestFit="1" customWidth="1"/>
    <col min="15601" max="15601" width="4.625" bestFit="1" customWidth="1"/>
    <col min="15602" max="15602" width="9.875" bestFit="1" customWidth="1"/>
    <col min="15851" max="15851" width="7.875" bestFit="1" customWidth="1"/>
    <col min="15852" max="15852" width="14.75" bestFit="1" customWidth="1"/>
    <col min="15853" max="15853" width="27.625" bestFit="1" customWidth="1"/>
    <col min="15854" max="15854" width="9.875" bestFit="1" customWidth="1"/>
    <col min="15855" max="15855" width="6.5" bestFit="1" customWidth="1"/>
    <col min="15856" max="15856" width="9.875" bestFit="1" customWidth="1"/>
    <col min="15857" max="15857" width="4.625" bestFit="1" customWidth="1"/>
    <col min="15858" max="15858" width="9.875" bestFit="1" customWidth="1"/>
    <col min="16107" max="16107" width="7.875" bestFit="1" customWidth="1"/>
    <col min="16108" max="16108" width="14.75" bestFit="1" customWidth="1"/>
    <col min="16109" max="16109" width="27.625" bestFit="1" customWidth="1"/>
    <col min="16110" max="16110" width="9.875" bestFit="1" customWidth="1"/>
    <col min="16111" max="16111" width="6.5" bestFit="1" customWidth="1"/>
    <col min="16112" max="16112" width="9.875" bestFit="1" customWidth="1"/>
    <col min="16113" max="16113" width="4.625" bestFit="1" customWidth="1"/>
    <col min="16114" max="16114" width="9.875" bestFit="1" customWidth="1"/>
  </cols>
  <sheetData>
    <row r="1" spans="1:7" ht="15" x14ac:dyDescent="0.25">
      <c r="A1" s="6" t="s">
        <v>169</v>
      </c>
    </row>
    <row r="3" spans="1:7" ht="15" x14ac:dyDescent="0.25">
      <c r="A3" s="9" t="s">
        <v>3</v>
      </c>
      <c r="B3" s="9" t="s">
        <v>4</v>
      </c>
      <c r="C3" s="9" t="s">
        <v>0</v>
      </c>
      <c r="D3" s="14" t="s">
        <v>13</v>
      </c>
    </row>
    <row r="4" spans="1:7" x14ac:dyDescent="0.2">
      <c r="A4" s="15" t="s">
        <v>27</v>
      </c>
      <c r="B4" s="16" t="s">
        <v>8</v>
      </c>
      <c r="C4" s="16" t="s">
        <v>28</v>
      </c>
      <c r="D4" s="10">
        <v>15390</v>
      </c>
      <c r="G4" s="5"/>
    </row>
    <row r="5" spans="1:7" x14ac:dyDescent="0.2">
      <c r="A5" s="15" t="s">
        <v>25</v>
      </c>
      <c r="B5" s="16" t="s">
        <v>29</v>
      </c>
      <c r="C5" s="16" t="s">
        <v>30</v>
      </c>
      <c r="D5" s="10">
        <v>20</v>
      </c>
    </row>
    <row r="6" spans="1:7" x14ac:dyDescent="0.2">
      <c r="A6" s="15" t="s">
        <v>25</v>
      </c>
      <c r="B6" s="16" t="s">
        <v>29</v>
      </c>
      <c r="C6" s="16" t="s">
        <v>31</v>
      </c>
      <c r="D6" s="10">
        <v>20</v>
      </c>
      <c r="E6" s="8"/>
    </row>
    <row r="7" spans="1:7" x14ac:dyDescent="0.2">
      <c r="A7" s="15" t="s">
        <v>25</v>
      </c>
      <c r="B7" s="16" t="s">
        <v>29</v>
      </c>
      <c r="C7" s="16" t="s">
        <v>32</v>
      </c>
      <c r="D7" s="10">
        <v>60</v>
      </c>
      <c r="E7" s="8"/>
    </row>
    <row r="8" spans="1:7" x14ac:dyDescent="0.2">
      <c r="A8" s="15" t="s">
        <v>21</v>
      </c>
      <c r="B8" s="16" t="s">
        <v>29</v>
      </c>
      <c r="C8" s="16" t="s">
        <v>33</v>
      </c>
      <c r="D8" s="10">
        <v>20</v>
      </c>
      <c r="E8" s="5"/>
    </row>
    <row r="9" spans="1:7" ht="13.9" customHeight="1" x14ac:dyDescent="0.2">
      <c r="A9" s="15" t="s">
        <v>21</v>
      </c>
      <c r="B9" s="16" t="s">
        <v>29</v>
      </c>
      <c r="C9" s="16" t="s">
        <v>58</v>
      </c>
      <c r="D9" s="10">
        <v>40</v>
      </c>
      <c r="E9" s="12"/>
      <c r="F9" s="12"/>
      <c r="G9" s="12"/>
    </row>
    <row r="10" spans="1:7" ht="13.9" customHeight="1" x14ac:dyDescent="0.2">
      <c r="A10" s="15" t="s">
        <v>21</v>
      </c>
      <c r="B10" s="16" t="s">
        <v>29</v>
      </c>
      <c r="C10" s="16" t="s">
        <v>34</v>
      </c>
      <c r="D10" s="10">
        <v>20</v>
      </c>
      <c r="E10" s="12"/>
    </row>
    <row r="11" spans="1:7" ht="13.9" customHeight="1" x14ac:dyDescent="0.2">
      <c r="A11" s="15" t="s">
        <v>73</v>
      </c>
      <c r="B11" s="16" t="s">
        <v>78</v>
      </c>
      <c r="C11" s="16" t="s">
        <v>79</v>
      </c>
      <c r="D11" s="10">
        <v>24.46</v>
      </c>
      <c r="E11" s="12"/>
    </row>
    <row r="12" spans="1:7" ht="13.9" customHeight="1" x14ac:dyDescent="0.25">
      <c r="A12" s="17" t="s">
        <v>2</v>
      </c>
      <c r="B12" s="16"/>
      <c r="C12" s="16"/>
      <c r="D12" s="13">
        <f>SUM(D4:D11)</f>
        <v>15594.46</v>
      </c>
      <c r="E12" s="12"/>
    </row>
    <row r="13" spans="1:7" ht="13.9" customHeight="1" x14ac:dyDescent="0.2">
      <c r="A13" s="15" t="s">
        <v>55</v>
      </c>
      <c r="B13" s="16" t="s">
        <v>56</v>
      </c>
      <c r="C13" s="16" t="s">
        <v>57</v>
      </c>
      <c r="D13" s="10">
        <v>550</v>
      </c>
      <c r="E13" s="12"/>
    </row>
    <row r="14" spans="1:7" ht="13.9" customHeight="1" x14ac:dyDescent="0.2">
      <c r="A14" s="15" t="s">
        <v>60</v>
      </c>
      <c r="B14" s="16" t="s">
        <v>29</v>
      </c>
      <c r="C14" s="16" t="s">
        <v>59</v>
      </c>
      <c r="D14" s="10">
        <v>20</v>
      </c>
      <c r="E14" s="12"/>
    </row>
    <row r="15" spans="1:7" ht="13.9" customHeight="1" x14ac:dyDescent="0.2">
      <c r="A15" s="15" t="s">
        <v>61</v>
      </c>
      <c r="B15" s="16" t="s">
        <v>29</v>
      </c>
      <c r="C15" s="16" t="s">
        <v>107</v>
      </c>
      <c r="D15" s="10">
        <v>40</v>
      </c>
      <c r="E15" s="12"/>
    </row>
    <row r="16" spans="1:7" ht="13.9" customHeight="1" x14ac:dyDescent="0.2">
      <c r="A16" s="15" t="s">
        <v>61</v>
      </c>
      <c r="B16" s="16" t="s">
        <v>63</v>
      </c>
      <c r="C16" s="16" t="s">
        <v>10</v>
      </c>
      <c r="D16" s="10">
        <v>1491.55</v>
      </c>
      <c r="E16" s="12"/>
    </row>
    <row r="17" spans="1:5" ht="13.9" customHeight="1" x14ac:dyDescent="0.2">
      <c r="A17" s="15" t="s">
        <v>62</v>
      </c>
      <c r="B17" s="16" t="s">
        <v>29</v>
      </c>
      <c r="C17" s="16" t="s">
        <v>64</v>
      </c>
      <c r="D17" s="10">
        <v>60</v>
      </c>
      <c r="E17" s="12"/>
    </row>
    <row r="18" spans="1:5" ht="13.9" customHeight="1" x14ac:dyDescent="0.2">
      <c r="A18" s="15" t="s">
        <v>65</v>
      </c>
      <c r="B18" s="16" t="s">
        <v>29</v>
      </c>
      <c r="C18" s="16" t="s">
        <v>66</v>
      </c>
      <c r="D18" s="10">
        <v>20</v>
      </c>
      <c r="E18" s="12"/>
    </row>
    <row r="19" spans="1:5" ht="13.9" customHeight="1" x14ac:dyDescent="0.2">
      <c r="A19" s="15" t="s">
        <v>67</v>
      </c>
      <c r="B19" s="16" t="s">
        <v>29</v>
      </c>
      <c r="C19" s="16" t="s">
        <v>68</v>
      </c>
      <c r="D19" s="10">
        <v>20</v>
      </c>
      <c r="E19" s="12"/>
    </row>
    <row r="20" spans="1:5" ht="13.9" customHeight="1" x14ac:dyDescent="0.2">
      <c r="A20" s="15" t="s">
        <v>69</v>
      </c>
      <c r="B20" s="16" t="s">
        <v>70</v>
      </c>
      <c r="C20" s="16" t="s">
        <v>71</v>
      </c>
      <c r="D20" s="10">
        <v>8</v>
      </c>
      <c r="E20" s="12"/>
    </row>
    <row r="21" spans="1:5" ht="13.9" customHeight="1" x14ac:dyDescent="0.2">
      <c r="A21" s="15" t="s">
        <v>69</v>
      </c>
      <c r="B21" s="16" t="s">
        <v>29</v>
      </c>
      <c r="C21" s="16" t="s">
        <v>72</v>
      </c>
      <c r="D21" s="10">
        <v>40</v>
      </c>
      <c r="E21" s="12"/>
    </row>
    <row r="22" spans="1:5" ht="13.9" customHeight="1" x14ac:dyDescent="0.2">
      <c r="A22" s="15" t="s">
        <v>80</v>
      </c>
      <c r="B22" s="16" t="s">
        <v>81</v>
      </c>
      <c r="C22" s="16" t="s">
        <v>79</v>
      </c>
      <c r="D22" s="10">
        <v>26.59</v>
      </c>
      <c r="E22" s="12"/>
    </row>
    <row r="23" spans="1:5" ht="13.9" customHeight="1" x14ac:dyDescent="0.25">
      <c r="A23" s="17" t="s">
        <v>2</v>
      </c>
      <c r="B23" s="16"/>
      <c r="C23" s="16"/>
      <c r="D23" s="13">
        <f>SUM(D13:D22)</f>
        <v>2276.1400000000003</v>
      </c>
      <c r="E23" s="12"/>
    </row>
    <row r="24" spans="1:5" ht="13.9" customHeight="1" x14ac:dyDescent="0.2">
      <c r="A24" s="15" t="s">
        <v>95</v>
      </c>
      <c r="B24" s="16" t="s">
        <v>29</v>
      </c>
      <c r="C24" s="16" t="s">
        <v>168</v>
      </c>
      <c r="D24" s="10">
        <v>20</v>
      </c>
      <c r="E24" s="12"/>
    </row>
    <row r="25" spans="1:5" ht="13.9" customHeight="1" x14ac:dyDescent="0.2">
      <c r="A25" s="15" t="s">
        <v>96</v>
      </c>
      <c r="B25" s="16" t="s">
        <v>97</v>
      </c>
      <c r="C25" s="16" t="s">
        <v>98</v>
      </c>
      <c r="D25" s="10">
        <v>1</v>
      </c>
      <c r="E25" s="12"/>
    </row>
    <row r="26" spans="1:5" ht="13.9" customHeight="1" x14ac:dyDescent="0.2">
      <c r="A26" s="15" t="s">
        <v>96</v>
      </c>
      <c r="B26" s="16" t="s">
        <v>97</v>
      </c>
      <c r="C26" s="16" t="s">
        <v>99</v>
      </c>
      <c r="D26" s="10">
        <v>1</v>
      </c>
      <c r="E26" s="12"/>
    </row>
    <row r="27" spans="1:5" ht="13.9" customHeight="1" x14ac:dyDescent="0.2">
      <c r="A27" s="15" t="s">
        <v>91</v>
      </c>
      <c r="B27" s="16" t="s">
        <v>81</v>
      </c>
      <c r="C27" s="16" t="s">
        <v>79</v>
      </c>
      <c r="D27" s="10">
        <v>26.38</v>
      </c>
      <c r="E27" s="12"/>
    </row>
    <row r="28" spans="1:5" ht="13.9" customHeight="1" x14ac:dyDescent="0.25">
      <c r="A28" s="17" t="s">
        <v>2</v>
      </c>
      <c r="B28" s="16"/>
      <c r="C28" s="16"/>
      <c r="D28" s="13">
        <f>SUM(D24:D27)</f>
        <v>48.379999999999995</v>
      </c>
      <c r="E28" s="12"/>
    </row>
    <row r="29" spans="1:5" ht="13.9" customHeight="1" x14ac:dyDescent="0.2">
      <c r="A29" s="15" t="s">
        <v>122</v>
      </c>
      <c r="B29" s="16" t="s">
        <v>70</v>
      </c>
      <c r="C29" s="16" t="s">
        <v>71</v>
      </c>
      <c r="D29" s="10">
        <v>6</v>
      </c>
      <c r="E29" s="12"/>
    </row>
    <row r="30" spans="1:5" ht="13.9" customHeight="1" x14ac:dyDescent="0.2">
      <c r="A30" s="15" t="s">
        <v>119</v>
      </c>
      <c r="B30" s="16" t="s">
        <v>81</v>
      </c>
      <c r="C30" s="16" t="s">
        <v>79</v>
      </c>
      <c r="D30" s="10">
        <v>31.12</v>
      </c>
      <c r="E30" s="12"/>
    </row>
    <row r="31" spans="1:5" ht="13.9" customHeight="1" x14ac:dyDescent="0.25">
      <c r="A31" s="17" t="s">
        <v>2</v>
      </c>
      <c r="B31" s="16"/>
      <c r="C31" s="16"/>
      <c r="D31" s="13">
        <f>SUM(D29:D30)</f>
        <v>37.120000000000005</v>
      </c>
      <c r="E31" s="12"/>
    </row>
    <row r="32" spans="1:5" ht="13.9" customHeight="1" x14ac:dyDescent="0.2">
      <c r="A32" s="15" t="s">
        <v>139</v>
      </c>
      <c r="B32" s="16" t="s">
        <v>70</v>
      </c>
      <c r="C32" s="16" t="s">
        <v>71</v>
      </c>
      <c r="D32" s="10">
        <v>3.5</v>
      </c>
      <c r="E32" s="12"/>
    </row>
    <row r="33" spans="1:8" x14ac:dyDescent="0.2">
      <c r="A33" s="15" t="s">
        <v>143</v>
      </c>
      <c r="B33" s="16" t="s">
        <v>81</v>
      </c>
      <c r="C33" s="16" t="s">
        <v>79</v>
      </c>
      <c r="D33" s="10">
        <v>28.33</v>
      </c>
      <c r="E33" s="12"/>
    </row>
    <row r="34" spans="1:8" ht="15" x14ac:dyDescent="0.25">
      <c r="A34" s="17" t="s">
        <v>2</v>
      </c>
      <c r="B34" s="16"/>
      <c r="C34" s="16"/>
      <c r="D34" s="13">
        <f>SUM(D32:D33)</f>
        <v>31.83</v>
      </c>
      <c r="E34" s="12"/>
    </row>
    <row r="35" spans="1:8" x14ac:dyDescent="0.2">
      <c r="A35" s="15" t="s">
        <v>161</v>
      </c>
      <c r="B35" s="16" t="s">
        <v>8</v>
      </c>
      <c r="C35" s="16" t="s">
        <v>162</v>
      </c>
      <c r="D35" s="10">
        <v>15390</v>
      </c>
      <c r="E35" s="12"/>
    </row>
    <row r="36" spans="1:8" x14ac:dyDescent="0.2">
      <c r="A36" s="15" t="s">
        <v>163</v>
      </c>
      <c r="B36" s="16" t="s">
        <v>164</v>
      </c>
      <c r="C36" s="16" t="s">
        <v>166</v>
      </c>
      <c r="D36" s="10">
        <v>87</v>
      </c>
      <c r="E36" s="12"/>
    </row>
    <row r="37" spans="1:8" x14ac:dyDescent="0.2">
      <c r="A37" s="15" t="s">
        <v>155</v>
      </c>
      <c r="B37" s="16" t="s">
        <v>81</v>
      </c>
      <c r="C37" s="16" t="s">
        <v>79</v>
      </c>
      <c r="D37" s="10">
        <v>29.31</v>
      </c>
      <c r="E37" s="12"/>
    </row>
    <row r="38" spans="1:8" ht="15" x14ac:dyDescent="0.25">
      <c r="A38" s="17" t="s">
        <v>2</v>
      </c>
      <c r="B38" s="16"/>
      <c r="C38" s="16"/>
      <c r="D38" s="13">
        <f>SUM(D35:D37)</f>
        <v>15506.31</v>
      </c>
      <c r="E38" s="12"/>
    </row>
    <row r="39" spans="1:8" x14ac:dyDescent="0.2">
      <c r="A39" s="15" t="s">
        <v>170</v>
      </c>
      <c r="B39" s="16" t="s">
        <v>56</v>
      </c>
      <c r="C39" s="16" t="s">
        <v>171</v>
      </c>
      <c r="D39" s="10">
        <v>550</v>
      </c>
      <c r="E39" s="12"/>
    </row>
    <row r="40" spans="1:8" x14ac:dyDescent="0.2">
      <c r="A40" s="15" t="s">
        <v>172</v>
      </c>
      <c r="B40" s="16" t="s">
        <v>56</v>
      </c>
      <c r="C40" s="16" t="s">
        <v>173</v>
      </c>
      <c r="D40" s="10">
        <v>164</v>
      </c>
      <c r="E40" s="12"/>
    </row>
    <row r="41" spans="1:8" x14ac:dyDescent="0.2">
      <c r="A41" s="18" t="s">
        <v>174</v>
      </c>
      <c r="B41" s="16" t="s">
        <v>81</v>
      </c>
      <c r="C41" s="16" t="s">
        <v>79</v>
      </c>
      <c r="D41" s="10">
        <v>28.36</v>
      </c>
      <c r="E41" s="12"/>
    </row>
    <row r="42" spans="1:8" ht="15" x14ac:dyDescent="0.25">
      <c r="A42" s="17" t="s">
        <v>2</v>
      </c>
      <c r="B42" s="16"/>
      <c r="C42" s="16"/>
      <c r="D42" s="13">
        <f>SUM(D39:D41)</f>
        <v>742.36</v>
      </c>
      <c r="E42" s="12"/>
    </row>
    <row r="43" spans="1:8" x14ac:dyDescent="0.2">
      <c r="A43" s="15" t="s">
        <v>208</v>
      </c>
      <c r="B43" s="16" t="s">
        <v>8</v>
      </c>
      <c r="C43" s="16" t="s">
        <v>209</v>
      </c>
      <c r="D43" s="19">
        <v>146</v>
      </c>
      <c r="E43" s="12"/>
    </row>
    <row r="44" spans="1:8" x14ac:dyDescent="0.2">
      <c r="A44" s="15" t="s">
        <v>195</v>
      </c>
      <c r="B44" s="16" t="s">
        <v>81</v>
      </c>
      <c r="C44" s="16" t="s">
        <v>79</v>
      </c>
      <c r="D44" s="19">
        <v>25.59</v>
      </c>
      <c r="E44" s="12"/>
      <c r="H44" s="5"/>
    </row>
    <row r="45" spans="1:8" ht="15" x14ac:dyDescent="0.25">
      <c r="A45" s="17" t="s">
        <v>2</v>
      </c>
      <c r="B45" s="16"/>
      <c r="C45" s="16"/>
      <c r="D45" s="20">
        <f>SUM(D43:D44)</f>
        <v>171.59</v>
      </c>
      <c r="E45" s="12"/>
    </row>
    <row r="46" spans="1:8" x14ac:dyDescent="0.2">
      <c r="A46" s="15" t="s">
        <v>227</v>
      </c>
      <c r="B46" s="16" t="s">
        <v>230</v>
      </c>
      <c r="C46" s="16" t="s">
        <v>231</v>
      </c>
      <c r="D46" s="19">
        <v>150</v>
      </c>
      <c r="E46" s="12"/>
    </row>
    <row r="47" spans="1:8" x14ac:dyDescent="0.2">
      <c r="A47" s="15" t="s">
        <v>228</v>
      </c>
      <c r="B47" s="16" t="s">
        <v>232</v>
      </c>
      <c r="C47" s="16" t="s">
        <v>233</v>
      </c>
      <c r="D47" s="19">
        <v>133.28</v>
      </c>
      <c r="E47" s="12"/>
    </row>
    <row r="48" spans="1:8" x14ac:dyDescent="0.2">
      <c r="A48" s="15" t="s">
        <v>223</v>
      </c>
      <c r="B48" s="16" t="s">
        <v>81</v>
      </c>
      <c r="C48" s="16" t="s">
        <v>79</v>
      </c>
      <c r="D48" s="19">
        <v>28.27</v>
      </c>
      <c r="E48" s="12"/>
    </row>
    <row r="49" spans="1:8" ht="15" x14ac:dyDescent="0.25">
      <c r="A49" s="17" t="s">
        <v>2</v>
      </c>
      <c r="B49" s="16"/>
      <c r="C49" s="16"/>
      <c r="D49" s="20">
        <f>SUM(D46:D48)</f>
        <v>311.54999999999995</v>
      </c>
      <c r="E49" s="12"/>
    </row>
    <row r="50" spans="1:8" x14ac:dyDescent="0.2">
      <c r="A50" s="15" t="s">
        <v>223</v>
      </c>
      <c r="B50" s="16" t="s">
        <v>81</v>
      </c>
      <c r="C50" s="16" t="s">
        <v>79</v>
      </c>
      <c r="D50" s="19">
        <v>26.96</v>
      </c>
      <c r="E50" s="12"/>
    </row>
    <row r="51" spans="1:8" ht="15" x14ac:dyDescent="0.25">
      <c r="A51" s="17" t="s">
        <v>2</v>
      </c>
      <c r="B51" s="16"/>
      <c r="C51" s="16"/>
      <c r="D51" s="20">
        <f>D50</f>
        <v>26.96</v>
      </c>
      <c r="E51" s="12"/>
    </row>
    <row r="52" spans="1:8" x14ac:dyDescent="0.2">
      <c r="A52" s="15" t="s">
        <v>262</v>
      </c>
      <c r="B52" s="16" t="s">
        <v>263</v>
      </c>
      <c r="C52" s="16" t="s">
        <v>264</v>
      </c>
      <c r="D52" s="19">
        <v>1392.75</v>
      </c>
      <c r="E52" s="12"/>
    </row>
    <row r="53" spans="1:8" x14ac:dyDescent="0.2">
      <c r="A53" s="15" t="s">
        <v>260</v>
      </c>
      <c r="B53" s="16" t="s">
        <v>81</v>
      </c>
      <c r="C53" s="16" t="s">
        <v>79</v>
      </c>
      <c r="D53" s="19">
        <v>22.95</v>
      </c>
      <c r="E53" s="12"/>
    </row>
    <row r="54" spans="1:8" ht="15" x14ac:dyDescent="0.25">
      <c r="A54" s="39" t="s">
        <v>2</v>
      </c>
      <c r="B54" s="39"/>
      <c r="C54" s="39"/>
      <c r="D54" s="20">
        <f>SUM(D52:D53)</f>
        <v>1415.7</v>
      </c>
      <c r="E54" s="12"/>
    </row>
    <row r="55" spans="1:8" x14ac:dyDescent="0.2">
      <c r="A55" s="15" t="s">
        <v>274</v>
      </c>
      <c r="B55" s="16" t="s">
        <v>81</v>
      </c>
      <c r="C55" s="16" t="s">
        <v>79</v>
      </c>
      <c r="D55" s="19">
        <v>25.44</v>
      </c>
      <c r="E55" s="12"/>
    </row>
    <row r="56" spans="1:8" ht="15" x14ac:dyDescent="0.25">
      <c r="A56" s="39" t="s">
        <v>2</v>
      </c>
      <c r="B56" s="39"/>
      <c r="C56" s="39"/>
      <c r="D56" s="20">
        <f>D55</f>
        <v>25.44</v>
      </c>
      <c r="E56" s="12"/>
      <c r="H56" s="3"/>
    </row>
    <row r="58" spans="1:8" ht="15" x14ac:dyDescent="0.25">
      <c r="C58" s="22" t="s">
        <v>281</v>
      </c>
      <c r="D58" s="23">
        <f>D12+D23+D28+D31+D34+D38+D42+D45+D49+D51+D54+D56</f>
        <v>36187.839999999997</v>
      </c>
    </row>
  </sheetData>
  <mergeCells count="2">
    <mergeCell ref="A54:C54"/>
    <mergeCell ref="A56:C56"/>
  </mergeCells>
  <printOptions gridLines="1"/>
  <pageMargins left="0.7" right="0.7" top="0.75" bottom="0.75" header="0.3" footer="0.3"/>
  <pageSetup paperSize="9" scale="92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BF6F-9D76-49C4-82F0-A6E0F265E764}">
  <dimension ref="A1:AL147"/>
  <sheetViews>
    <sheetView tabSelected="1" zoomScaleNormal="100" workbookViewId="0">
      <pane ySplit="3" topLeftCell="A99" activePane="bottomLeft" state="frozen"/>
      <selection pane="bottomLeft" activeCell="C142" sqref="C142"/>
    </sheetView>
  </sheetViews>
  <sheetFormatPr defaultRowHeight="14.25" x14ac:dyDescent="0.2"/>
  <cols>
    <col min="1" max="1" width="8.75" customWidth="1"/>
    <col min="2" max="2" width="27.25" customWidth="1"/>
    <col min="3" max="3" width="30.25" customWidth="1"/>
    <col min="4" max="4" width="9.875" customWidth="1"/>
    <col min="127" max="127" width="27.25" customWidth="1"/>
    <col min="128" max="128" width="26.75" bestFit="1" customWidth="1"/>
    <col min="129" max="129" width="5.5" bestFit="1" customWidth="1"/>
    <col min="130" max="130" width="9.875" bestFit="1" customWidth="1"/>
    <col min="131" max="131" width="9.75" customWidth="1"/>
    <col min="132" max="132" width="9.875" bestFit="1" customWidth="1"/>
    <col min="133" max="137" width="9.875" customWidth="1"/>
    <col min="138" max="147" width="11" customWidth="1"/>
    <col min="148" max="148" width="9" bestFit="1" customWidth="1"/>
    <col min="383" max="383" width="27.25" customWidth="1"/>
    <col min="384" max="384" width="26.75" bestFit="1" customWidth="1"/>
    <col min="385" max="385" width="5.5" bestFit="1" customWidth="1"/>
    <col min="386" max="386" width="9.875" bestFit="1" customWidth="1"/>
    <col min="387" max="387" width="9.75" customWidth="1"/>
    <col min="388" max="388" width="9.875" bestFit="1" customWidth="1"/>
    <col min="389" max="393" width="9.875" customWidth="1"/>
    <col min="394" max="403" width="11" customWidth="1"/>
    <col min="404" max="404" width="9" bestFit="1" customWidth="1"/>
    <col min="639" max="639" width="27.25" customWidth="1"/>
    <col min="640" max="640" width="26.75" bestFit="1" customWidth="1"/>
    <col min="641" max="641" width="5.5" bestFit="1" customWidth="1"/>
    <col min="642" max="642" width="9.875" bestFit="1" customWidth="1"/>
    <col min="643" max="643" width="9.75" customWidth="1"/>
    <col min="644" max="644" width="9.875" bestFit="1" customWidth="1"/>
    <col min="645" max="649" width="9.875" customWidth="1"/>
    <col min="650" max="659" width="11" customWidth="1"/>
    <col min="660" max="660" width="9" bestFit="1" customWidth="1"/>
    <col min="895" max="895" width="27.25" customWidth="1"/>
    <col min="896" max="896" width="26.75" bestFit="1" customWidth="1"/>
    <col min="897" max="897" width="5.5" bestFit="1" customWidth="1"/>
    <col min="898" max="898" width="9.875" bestFit="1" customWidth="1"/>
    <col min="899" max="899" width="9.75" customWidth="1"/>
    <col min="900" max="900" width="9.875" bestFit="1" customWidth="1"/>
    <col min="901" max="905" width="9.875" customWidth="1"/>
    <col min="906" max="915" width="11" customWidth="1"/>
    <col min="916" max="916" width="9" bestFit="1" customWidth="1"/>
    <col min="1151" max="1151" width="27.25" customWidth="1"/>
    <col min="1152" max="1152" width="26.75" bestFit="1" customWidth="1"/>
    <col min="1153" max="1153" width="5.5" bestFit="1" customWidth="1"/>
    <col min="1154" max="1154" width="9.875" bestFit="1" customWidth="1"/>
    <col min="1155" max="1155" width="9.75" customWidth="1"/>
    <col min="1156" max="1156" width="9.875" bestFit="1" customWidth="1"/>
    <col min="1157" max="1161" width="9.875" customWidth="1"/>
    <col min="1162" max="1171" width="11" customWidth="1"/>
    <col min="1172" max="1172" width="9" bestFit="1" customWidth="1"/>
    <col min="1407" max="1407" width="27.25" customWidth="1"/>
    <col min="1408" max="1408" width="26.75" bestFit="1" customWidth="1"/>
    <col min="1409" max="1409" width="5.5" bestFit="1" customWidth="1"/>
    <col min="1410" max="1410" width="9.875" bestFit="1" customWidth="1"/>
    <col min="1411" max="1411" width="9.75" customWidth="1"/>
    <col min="1412" max="1412" width="9.875" bestFit="1" customWidth="1"/>
    <col min="1413" max="1417" width="9.875" customWidth="1"/>
    <col min="1418" max="1427" width="11" customWidth="1"/>
    <col min="1428" max="1428" width="9" bestFit="1" customWidth="1"/>
    <col min="1663" max="1663" width="27.25" customWidth="1"/>
    <col min="1664" max="1664" width="26.75" bestFit="1" customWidth="1"/>
    <col min="1665" max="1665" width="5.5" bestFit="1" customWidth="1"/>
    <col min="1666" max="1666" width="9.875" bestFit="1" customWidth="1"/>
    <col min="1667" max="1667" width="9.75" customWidth="1"/>
    <col min="1668" max="1668" width="9.875" bestFit="1" customWidth="1"/>
    <col min="1669" max="1673" width="9.875" customWidth="1"/>
    <col min="1674" max="1683" width="11" customWidth="1"/>
    <col min="1684" max="1684" width="9" bestFit="1" customWidth="1"/>
    <col min="1919" max="1919" width="27.25" customWidth="1"/>
    <col min="1920" max="1920" width="26.75" bestFit="1" customWidth="1"/>
    <col min="1921" max="1921" width="5.5" bestFit="1" customWidth="1"/>
    <col min="1922" max="1922" width="9.875" bestFit="1" customWidth="1"/>
    <col min="1923" max="1923" width="9.75" customWidth="1"/>
    <col min="1924" max="1924" width="9.875" bestFit="1" customWidth="1"/>
    <col min="1925" max="1929" width="9.875" customWidth="1"/>
    <col min="1930" max="1939" width="11" customWidth="1"/>
    <col min="1940" max="1940" width="9" bestFit="1" customWidth="1"/>
    <col min="2175" max="2175" width="27.25" customWidth="1"/>
    <col min="2176" max="2176" width="26.75" bestFit="1" customWidth="1"/>
    <col min="2177" max="2177" width="5.5" bestFit="1" customWidth="1"/>
    <col min="2178" max="2178" width="9.875" bestFit="1" customWidth="1"/>
    <col min="2179" max="2179" width="9.75" customWidth="1"/>
    <col min="2180" max="2180" width="9.875" bestFit="1" customWidth="1"/>
    <col min="2181" max="2185" width="9.875" customWidth="1"/>
    <col min="2186" max="2195" width="11" customWidth="1"/>
    <col min="2196" max="2196" width="9" bestFit="1" customWidth="1"/>
    <col min="2431" max="2431" width="27.25" customWidth="1"/>
    <col min="2432" max="2432" width="26.75" bestFit="1" customWidth="1"/>
    <col min="2433" max="2433" width="5.5" bestFit="1" customWidth="1"/>
    <col min="2434" max="2434" width="9.875" bestFit="1" customWidth="1"/>
    <col min="2435" max="2435" width="9.75" customWidth="1"/>
    <col min="2436" max="2436" width="9.875" bestFit="1" customWidth="1"/>
    <col min="2437" max="2441" width="9.875" customWidth="1"/>
    <col min="2442" max="2451" width="11" customWidth="1"/>
    <col min="2452" max="2452" width="9" bestFit="1" customWidth="1"/>
    <col min="2687" max="2687" width="27.25" customWidth="1"/>
    <col min="2688" max="2688" width="26.75" bestFit="1" customWidth="1"/>
    <col min="2689" max="2689" width="5.5" bestFit="1" customWidth="1"/>
    <col min="2690" max="2690" width="9.875" bestFit="1" customWidth="1"/>
    <col min="2691" max="2691" width="9.75" customWidth="1"/>
    <col min="2692" max="2692" width="9.875" bestFit="1" customWidth="1"/>
    <col min="2693" max="2697" width="9.875" customWidth="1"/>
    <col min="2698" max="2707" width="11" customWidth="1"/>
    <col min="2708" max="2708" width="9" bestFit="1" customWidth="1"/>
    <col min="2943" max="2943" width="27.25" customWidth="1"/>
    <col min="2944" max="2944" width="26.75" bestFit="1" customWidth="1"/>
    <col min="2945" max="2945" width="5.5" bestFit="1" customWidth="1"/>
    <col min="2946" max="2946" width="9.875" bestFit="1" customWidth="1"/>
    <col min="2947" max="2947" width="9.75" customWidth="1"/>
    <col min="2948" max="2948" width="9.875" bestFit="1" customWidth="1"/>
    <col min="2949" max="2953" width="9.875" customWidth="1"/>
    <col min="2954" max="2963" width="11" customWidth="1"/>
    <col min="2964" max="2964" width="9" bestFit="1" customWidth="1"/>
    <col min="3199" max="3199" width="27.25" customWidth="1"/>
    <col min="3200" max="3200" width="26.75" bestFit="1" customWidth="1"/>
    <col min="3201" max="3201" width="5.5" bestFit="1" customWidth="1"/>
    <col min="3202" max="3202" width="9.875" bestFit="1" customWidth="1"/>
    <col min="3203" max="3203" width="9.75" customWidth="1"/>
    <col min="3204" max="3204" width="9.875" bestFit="1" customWidth="1"/>
    <col min="3205" max="3209" width="9.875" customWidth="1"/>
    <col min="3210" max="3219" width="11" customWidth="1"/>
    <col min="3220" max="3220" width="9" bestFit="1" customWidth="1"/>
    <col min="3455" max="3455" width="27.25" customWidth="1"/>
    <col min="3456" max="3456" width="26.75" bestFit="1" customWidth="1"/>
    <col min="3457" max="3457" width="5.5" bestFit="1" customWidth="1"/>
    <col min="3458" max="3458" width="9.875" bestFit="1" customWidth="1"/>
    <col min="3459" max="3459" width="9.75" customWidth="1"/>
    <col min="3460" max="3460" width="9.875" bestFit="1" customWidth="1"/>
    <col min="3461" max="3465" width="9.875" customWidth="1"/>
    <col min="3466" max="3475" width="11" customWidth="1"/>
    <col min="3476" max="3476" width="9" bestFit="1" customWidth="1"/>
    <col min="3711" max="3711" width="27.25" customWidth="1"/>
    <col min="3712" max="3712" width="26.75" bestFit="1" customWidth="1"/>
    <col min="3713" max="3713" width="5.5" bestFit="1" customWidth="1"/>
    <col min="3714" max="3714" width="9.875" bestFit="1" customWidth="1"/>
    <col min="3715" max="3715" width="9.75" customWidth="1"/>
    <col min="3716" max="3716" width="9.875" bestFit="1" customWidth="1"/>
    <col min="3717" max="3721" width="9.875" customWidth="1"/>
    <col min="3722" max="3731" width="11" customWidth="1"/>
    <col min="3732" max="3732" width="9" bestFit="1" customWidth="1"/>
    <col min="3967" max="3967" width="27.25" customWidth="1"/>
    <col min="3968" max="3968" width="26.75" bestFit="1" customWidth="1"/>
    <col min="3969" max="3969" width="5.5" bestFit="1" customWidth="1"/>
    <col min="3970" max="3970" width="9.875" bestFit="1" customWidth="1"/>
    <col min="3971" max="3971" width="9.75" customWidth="1"/>
    <col min="3972" max="3972" width="9.875" bestFit="1" customWidth="1"/>
    <col min="3973" max="3977" width="9.875" customWidth="1"/>
    <col min="3978" max="3987" width="11" customWidth="1"/>
    <col min="3988" max="3988" width="9" bestFit="1" customWidth="1"/>
    <col min="4223" max="4223" width="27.25" customWidth="1"/>
    <col min="4224" max="4224" width="26.75" bestFit="1" customWidth="1"/>
    <col min="4225" max="4225" width="5.5" bestFit="1" customWidth="1"/>
    <col min="4226" max="4226" width="9.875" bestFit="1" customWidth="1"/>
    <col min="4227" max="4227" width="9.75" customWidth="1"/>
    <col min="4228" max="4228" width="9.875" bestFit="1" customWidth="1"/>
    <col min="4229" max="4233" width="9.875" customWidth="1"/>
    <col min="4234" max="4243" width="11" customWidth="1"/>
    <col min="4244" max="4244" width="9" bestFit="1" customWidth="1"/>
    <col min="4479" max="4479" width="27.25" customWidth="1"/>
    <col min="4480" max="4480" width="26.75" bestFit="1" customWidth="1"/>
    <col min="4481" max="4481" width="5.5" bestFit="1" customWidth="1"/>
    <col min="4482" max="4482" width="9.875" bestFit="1" customWidth="1"/>
    <col min="4483" max="4483" width="9.75" customWidth="1"/>
    <col min="4484" max="4484" width="9.875" bestFit="1" customWidth="1"/>
    <col min="4485" max="4489" width="9.875" customWidth="1"/>
    <col min="4490" max="4499" width="11" customWidth="1"/>
    <col min="4500" max="4500" width="9" bestFit="1" customWidth="1"/>
    <col min="4735" max="4735" width="27.25" customWidth="1"/>
    <col min="4736" max="4736" width="26.75" bestFit="1" customWidth="1"/>
    <col min="4737" max="4737" width="5.5" bestFit="1" customWidth="1"/>
    <col min="4738" max="4738" width="9.875" bestFit="1" customWidth="1"/>
    <col min="4739" max="4739" width="9.75" customWidth="1"/>
    <col min="4740" max="4740" width="9.875" bestFit="1" customWidth="1"/>
    <col min="4741" max="4745" width="9.875" customWidth="1"/>
    <col min="4746" max="4755" width="11" customWidth="1"/>
    <col min="4756" max="4756" width="9" bestFit="1" customWidth="1"/>
    <col min="4991" max="4991" width="27.25" customWidth="1"/>
    <col min="4992" max="4992" width="26.75" bestFit="1" customWidth="1"/>
    <col min="4993" max="4993" width="5.5" bestFit="1" customWidth="1"/>
    <col min="4994" max="4994" width="9.875" bestFit="1" customWidth="1"/>
    <col min="4995" max="4995" width="9.75" customWidth="1"/>
    <col min="4996" max="4996" width="9.875" bestFit="1" customWidth="1"/>
    <col min="4997" max="5001" width="9.875" customWidth="1"/>
    <col min="5002" max="5011" width="11" customWidth="1"/>
    <col min="5012" max="5012" width="9" bestFit="1" customWidth="1"/>
    <col min="5247" max="5247" width="27.25" customWidth="1"/>
    <col min="5248" max="5248" width="26.75" bestFit="1" customWidth="1"/>
    <col min="5249" max="5249" width="5.5" bestFit="1" customWidth="1"/>
    <col min="5250" max="5250" width="9.875" bestFit="1" customWidth="1"/>
    <col min="5251" max="5251" width="9.75" customWidth="1"/>
    <col min="5252" max="5252" width="9.875" bestFit="1" customWidth="1"/>
    <col min="5253" max="5257" width="9.875" customWidth="1"/>
    <col min="5258" max="5267" width="11" customWidth="1"/>
    <col min="5268" max="5268" width="9" bestFit="1" customWidth="1"/>
    <col min="5503" max="5503" width="27.25" customWidth="1"/>
    <col min="5504" max="5504" width="26.75" bestFit="1" customWidth="1"/>
    <col min="5505" max="5505" width="5.5" bestFit="1" customWidth="1"/>
    <col min="5506" max="5506" width="9.875" bestFit="1" customWidth="1"/>
    <col min="5507" max="5507" width="9.75" customWidth="1"/>
    <col min="5508" max="5508" width="9.875" bestFit="1" customWidth="1"/>
    <col min="5509" max="5513" width="9.875" customWidth="1"/>
    <col min="5514" max="5523" width="11" customWidth="1"/>
    <col min="5524" max="5524" width="9" bestFit="1" customWidth="1"/>
    <col min="5759" max="5759" width="27.25" customWidth="1"/>
    <col min="5760" max="5760" width="26.75" bestFit="1" customWidth="1"/>
    <col min="5761" max="5761" width="5.5" bestFit="1" customWidth="1"/>
    <col min="5762" max="5762" width="9.875" bestFit="1" customWidth="1"/>
    <col min="5763" max="5763" width="9.75" customWidth="1"/>
    <col min="5764" max="5764" width="9.875" bestFit="1" customWidth="1"/>
    <col min="5765" max="5769" width="9.875" customWidth="1"/>
    <col min="5770" max="5779" width="11" customWidth="1"/>
    <col min="5780" max="5780" width="9" bestFit="1" customWidth="1"/>
    <col min="6015" max="6015" width="27.25" customWidth="1"/>
    <col min="6016" max="6016" width="26.75" bestFit="1" customWidth="1"/>
    <col min="6017" max="6017" width="5.5" bestFit="1" customWidth="1"/>
    <col min="6018" max="6018" width="9.875" bestFit="1" customWidth="1"/>
    <col min="6019" max="6019" width="9.75" customWidth="1"/>
    <col min="6020" max="6020" width="9.875" bestFit="1" customWidth="1"/>
    <col min="6021" max="6025" width="9.875" customWidth="1"/>
    <col min="6026" max="6035" width="11" customWidth="1"/>
    <col min="6036" max="6036" width="9" bestFit="1" customWidth="1"/>
    <col min="6271" max="6271" width="27.25" customWidth="1"/>
    <col min="6272" max="6272" width="26.75" bestFit="1" customWidth="1"/>
    <col min="6273" max="6273" width="5.5" bestFit="1" customWidth="1"/>
    <col min="6274" max="6274" width="9.875" bestFit="1" customWidth="1"/>
    <col min="6275" max="6275" width="9.75" customWidth="1"/>
    <col min="6276" max="6276" width="9.875" bestFit="1" customWidth="1"/>
    <col min="6277" max="6281" width="9.875" customWidth="1"/>
    <col min="6282" max="6291" width="11" customWidth="1"/>
    <col min="6292" max="6292" width="9" bestFit="1" customWidth="1"/>
    <col min="6527" max="6527" width="27.25" customWidth="1"/>
    <col min="6528" max="6528" width="26.75" bestFit="1" customWidth="1"/>
    <col min="6529" max="6529" width="5.5" bestFit="1" customWidth="1"/>
    <col min="6530" max="6530" width="9.875" bestFit="1" customWidth="1"/>
    <col min="6531" max="6531" width="9.75" customWidth="1"/>
    <col min="6532" max="6532" width="9.875" bestFit="1" customWidth="1"/>
    <col min="6533" max="6537" width="9.875" customWidth="1"/>
    <col min="6538" max="6547" width="11" customWidth="1"/>
    <col min="6548" max="6548" width="9" bestFit="1" customWidth="1"/>
    <col min="6783" max="6783" width="27.25" customWidth="1"/>
    <col min="6784" max="6784" width="26.75" bestFit="1" customWidth="1"/>
    <col min="6785" max="6785" width="5.5" bestFit="1" customWidth="1"/>
    <col min="6786" max="6786" width="9.875" bestFit="1" customWidth="1"/>
    <col min="6787" max="6787" width="9.75" customWidth="1"/>
    <col min="6788" max="6788" width="9.875" bestFit="1" customWidth="1"/>
    <col min="6789" max="6793" width="9.875" customWidth="1"/>
    <col min="6794" max="6803" width="11" customWidth="1"/>
    <col min="6804" max="6804" width="9" bestFit="1" customWidth="1"/>
    <col min="7039" max="7039" width="27.25" customWidth="1"/>
    <col min="7040" max="7040" width="26.75" bestFit="1" customWidth="1"/>
    <col min="7041" max="7041" width="5.5" bestFit="1" customWidth="1"/>
    <col min="7042" max="7042" width="9.875" bestFit="1" customWidth="1"/>
    <col min="7043" max="7043" width="9.75" customWidth="1"/>
    <col min="7044" max="7044" width="9.875" bestFit="1" customWidth="1"/>
    <col min="7045" max="7049" width="9.875" customWidth="1"/>
    <col min="7050" max="7059" width="11" customWidth="1"/>
    <col min="7060" max="7060" width="9" bestFit="1" customWidth="1"/>
    <col min="7295" max="7295" width="27.25" customWidth="1"/>
    <col min="7296" max="7296" width="26.75" bestFit="1" customWidth="1"/>
    <col min="7297" max="7297" width="5.5" bestFit="1" customWidth="1"/>
    <col min="7298" max="7298" width="9.875" bestFit="1" customWidth="1"/>
    <col min="7299" max="7299" width="9.75" customWidth="1"/>
    <col min="7300" max="7300" width="9.875" bestFit="1" customWidth="1"/>
    <col min="7301" max="7305" width="9.875" customWidth="1"/>
    <col min="7306" max="7315" width="11" customWidth="1"/>
    <col min="7316" max="7316" width="9" bestFit="1" customWidth="1"/>
    <col min="7551" max="7551" width="27.25" customWidth="1"/>
    <col min="7552" max="7552" width="26.75" bestFit="1" customWidth="1"/>
    <col min="7553" max="7553" width="5.5" bestFit="1" customWidth="1"/>
    <col min="7554" max="7554" width="9.875" bestFit="1" customWidth="1"/>
    <col min="7555" max="7555" width="9.75" customWidth="1"/>
    <col min="7556" max="7556" width="9.875" bestFit="1" customWidth="1"/>
    <col min="7557" max="7561" width="9.875" customWidth="1"/>
    <col min="7562" max="7571" width="11" customWidth="1"/>
    <col min="7572" max="7572" width="9" bestFit="1" customWidth="1"/>
    <col min="7807" max="7807" width="27.25" customWidth="1"/>
    <col min="7808" max="7808" width="26.75" bestFit="1" customWidth="1"/>
    <col min="7809" max="7809" width="5.5" bestFit="1" customWidth="1"/>
    <col min="7810" max="7810" width="9.875" bestFit="1" customWidth="1"/>
    <col min="7811" max="7811" width="9.75" customWidth="1"/>
    <col min="7812" max="7812" width="9.875" bestFit="1" customWidth="1"/>
    <col min="7813" max="7817" width="9.875" customWidth="1"/>
    <col min="7818" max="7827" width="11" customWidth="1"/>
    <col min="7828" max="7828" width="9" bestFit="1" customWidth="1"/>
    <col min="8063" max="8063" width="27.25" customWidth="1"/>
    <col min="8064" max="8064" width="26.75" bestFit="1" customWidth="1"/>
    <col min="8065" max="8065" width="5.5" bestFit="1" customWidth="1"/>
    <col min="8066" max="8066" width="9.875" bestFit="1" customWidth="1"/>
    <col min="8067" max="8067" width="9.75" customWidth="1"/>
    <col min="8068" max="8068" width="9.875" bestFit="1" customWidth="1"/>
    <col min="8069" max="8073" width="9.875" customWidth="1"/>
    <col min="8074" max="8083" width="11" customWidth="1"/>
    <col min="8084" max="8084" width="9" bestFit="1" customWidth="1"/>
    <col min="8319" max="8319" width="27.25" customWidth="1"/>
    <col min="8320" max="8320" width="26.75" bestFit="1" customWidth="1"/>
    <col min="8321" max="8321" width="5.5" bestFit="1" customWidth="1"/>
    <col min="8322" max="8322" width="9.875" bestFit="1" customWidth="1"/>
    <col min="8323" max="8323" width="9.75" customWidth="1"/>
    <col min="8324" max="8324" width="9.875" bestFit="1" customWidth="1"/>
    <col min="8325" max="8329" width="9.875" customWidth="1"/>
    <col min="8330" max="8339" width="11" customWidth="1"/>
    <col min="8340" max="8340" width="9" bestFit="1" customWidth="1"/>
    <col min="8575" max="8575" width="27.25" customWidth="1"/>
    <col min="8576" max="8576" width="26.75" bestFit="1" customWidth="1"/>
    <col min="8577" max="8577" width="5.5" bestFit="1" customWidth="1"/>
    <col min="8578" max="8578" width="9.875" bestFit="1" customWidth="1"/>
    <col min="8579" max="8579" width="9.75" customWidth="1"/>
    <col min="8580" max="8580" width="9.875" bestFit="1" customWidth="1"/>
    <col min="8581" max="8585" width="9.875" customWidth="1"/>
    <col min="8586" max="8595" width="11" customWidth="1"/>
    <col min="8596" max="8596" width="9" bestFit="1" customWidth="1"/>
    <col min="8831" max="8831" width="27.25" customWidth="1"/>
    <col min="8832" max="8832" width="26.75" bestFit="1" customWidth="1"/>
    <col min="8833" max="8833" width="5.5" bestFit="1" customWidth="1"/>
    <col min="8834" max="8834" width="9.875" bestFit="1" customWidth="1"/>
    <col min="8835" max="8835" width="9.75" customWidth="1"/>
    <col min="8836" max="8836" width="9.875" bestFit="1" customWidth="1"/>
    <col min="8837" max="8841" width="9.875" customWidth="1"/>
    <col min="8842" max="8851" width="11" customWidth="1"/>
    <col min="8852" max="8852" width="9" bestFit="1" customWidth="1"/>
    <col min="9087" max="9087" width="27.25" customWidth="1"/>
    <col min="9088" max="9088" width="26.75" bestFit="1" customWidth="1"/>
    <col min="9089" max="9089" width="5.5" bestFit="1" customWidth="1"/>
    <col min="9090" max="9090" width="9.875" bestFit="1" customWidth="1"/>
    <col min="9091" max="9091" width="9.75" customWidth="1"/>
    <col min="9092" max="9092" width="9.875" bestFit="1" customWidth="1"/>
    <col min="9093" max="9097" width="9.875" customWidth="1"/>
    <col min="9098" max="9107" width="11" customWidth="1"/>
    <col min="9108" max="9108" width="9" bestFit="1" customWidth="1"/>
    <col min="9343" max="9343" width="27.25" customWidth="1"/>
    <col min="9344" max="9344" width="26.75" bestFit="1" customWidth="1"/>
    <col min="9345" max="9345" width="5.5" bestFit="1" customWidth="1"/>
    <col min="9346" max="9346" width="9.875" bestFit="1" customWidth="1"/>
    <col min="9347" max="9347" width="9.75" customWidth="1"/>
    <col min="9348" max="9348" width="9.875" bestFit="1" customWidth="1"/>
    <col min="9349" max="9353" width="9.875" customWidth="1"/>
    <col min="9354" max="9363" width="11" customWidth="1"/>
    <col min="9364" max="9364" width="9" bestFit="1" customWidth="1"/>
    <col min="9599" max="9599" width="27.25" customWidth="1"/>
    <col min="9600" max="9600" width="26.75" bestFit="1" customWidth="1"/>
    <col min="9601" max="9601" width="5.5" bestFit="1" customWidth="1"/>
    <col min="9602" max="9602" width="9.875" bestFit="1" customWidth="1"/>
    <col min="9603" max="9603" width="9.75" customWidth="1"/>
    <col min="9604" max="9604" width="9.875" bestFit="1" customWidth="1"/>
    <col min="9605" max="9609" width="9.875" customWidth="1"/>
    <col min="9610" max="9619" width="11" customWidth="1"/>
    <col min="9620" max="9620" width="9" bestFit="1" customWidth="1"/>
    <col min="9855" max="9855" width="27.25" customWidth="1"/>
    <col min="9856" max="9856" width="26.75" bestFit="1" customWidth="1"/>
    <col min="9857" max="9857" width="5.5" bestFit="1" customWidth="1"/>
    <col min="9858" max="9858" width="9.875" bestFit="1" customWidth="1"/>
    <col min="9859" max="9859" width="9.75" customWidth="1"/>
    <col min="9860" max="9860" width="9.875" bestFit="1" customWidth="1"/>
    <col min="9861" max="9865" width="9.875" customWidth="1"/>
    <col min="9866" max="9875" width="11" customWidth="1"/>
    <col min="9876" max="9876" width="9" bestFit="1" customWidth="1"/>
    <col min="10111" max="10111" width="27.25" customWidth="1"/>
    <col min="10112" max="10112" width="26.75" bestFit="1" customWidth="1"/>
    <col min="10113" max="10113" width="5.5" bestFit="1" customWidth="1"/>
    <col min="10114" max="10114" width="9.875" bestFit="1" customWidth="1"/>
    <col min="10115" max="10115" width="9.75" customWidth="1"/>
    <col min="10116" max="10116" width="9.875" bestFit="1" customWidth="1"/>
    <col min="10117" max="10121" width="9.875" customWidth="1"/>
    <col min="10122" max="10131" width="11" customWidth="1"/>
    <col min="10132" max="10132" width="9" bestFit="1" customWidth="1"/>
    <col min="10367" max="10367" width="27.25" customWidth="1"/>
    <col min="10368" max="10368" width="26.75" bestFit="1" customWidth="1"/>
    <col min="10369" max="10369" width="5.5" bestFit="1" customWidth="1"/>
    <col min="10370" max="10370" width="9.875" bestFit="1" customWidth="1"/>
    <col min="10371" max="10371" width="9.75" customWidth="1"/>
    <col min="10372" max="10372" width="9.875" bestFit="1" customWidth="1"/>
    <col min="10373" max="10377" width="9.875" customWidth="1"/>
    <col min="10378" max="10387" width="11" customWidth="1"/>
    <col min="10388" max="10388" width="9" bestFit="1" customWidth="1"/>
    <col min="10623" max="10623" width="27.25" customWidth="1"/>
    <col min="10624" max="10624" width="26.75" bestFit="1" customWidth="1"/>
    <col min="10625" max="10625" width="5.5" bestFit="1" customWidth="1"/>
    <col min="10626" max="10626" width="9.875" bestFit="1" customWidth="1"/>
    <col min="10627" max="10627" width="9.75" customWidth="1"/>
    <col min="10628" max="10628" width="9.875" bestFit="1" customWidth="1"/>
    <col min="10629" max="10633" width="9.875" customWidth="1"/>
    <col min="10634" max="10643" width="11" customWidth="1"/>
    <col min="10644" max="10644" width="9" bestFit="1" customWidth="1"/>
    <col min="10879" max="10879" width="27.25" customWidth="1"/>
    <col min="10880" max="10880" width="26.75" bestFit="1" customWidth="1"/>
    <col min="10881" max="10881" width="5.5" bestFit="1" customWidth="1"/>
    <col min="10882" max="10882" width="9.875" bestFit="1" customWidth="1"/>
    <col min="10883" max="10883" width="9.75" customWidth="1"/>
    <col min="10884" max="10884" width="9.875" bestFit="1" customWidth="1"/>
    <col min="10885" max="10889" width="9.875" customWidth="1"/>
    <col min="10890" max="10899" width="11" customWidth="1"/>
    <col min="10900" max="10900" width="9" bestFit="1" customWidth="1"/>
    <col min="11135" max="11135" width="27.25" customWidth="1"/>
    <col min="11136" max="11136" width="26.75" bestFit="1" customWidth="1"/>
    <col min="11137" max="11137" width="5.5" bestFit="1" customWidth="1"/>
    <col min="11138" max="11138" width="9.875" bestFit="1" customWidth="1"/>
    <col min="11139" max="11139" width="9.75" customWidth="1"/>
    <col min="11140" max="11140" width="9.875" bestFit="1" customWidth="1"/>
    <col min="11141" max="11145" width="9.875" customWidth="1"/>
    <col min="11146" max="11155" width="11" customWidth="1"/>
    <col min="11156" max="11156" width="9" bestFit="1" customWidth="1"/>
    <col min="11391" max="11391" width="27.25" customWidth="1"/>
    <col min="11392" max="11392" width="26.75" bestFit="1" customWidth="1"/>
    <col min="11393" max="11393" width="5.5" bestFit="1" customWidth="1"/>
    <col min="11394" max="11394" width="9.875" bestFit="1" customWidth="1"/>
    <col min="11395" max="11395" width="9.75" customWidth="1"/>
    <col min="11396" max="11396" width="9.875" bestFit="1" customWidth="1"/>
    <col min="11397" max="11401" width="9.875" customWidth="1"/>
    <col min="11402" max="11411" width="11" customWidth="1"/>
    <col min="11412" max="11412" width="9" bestFit="1" customWidth="1"/>
    <col min="11647" max="11647" width="27.25" customWidth="1"/>
    <col min="11648" max="11648" width="26.75" bestFit="1" customWidth="1"/>
    <col min="11649" max="11649" width="5.5" bestFit="1" customWidth="1"/>
    <col min="11650" max="11650" width="9.875" bestFit="1" customWidth="1"/>
    <col min="11651" max="11651" width="9.75" customWidth="1"/>
    <col min="11652" max="11652" width="9.875" bestFit="1" customWidth="1"/>
    <col min="11653" max="11657" width="9.875" customWidth="1"/>
    <col min="11658" max="11667" width="11" customWidth="1"/>
    <col min="11668" max="11668" width="9" bestFit="1" customWidth="1"/>
    <col min="11903" max="11903" width="27.25" customWidth="1"/>
    <col min="11904" max="11904" width="26.75" bestFit="1" customWidth="1"/>
    <col min="11905" max="11905" width="5.5" bestFit="1" customWidth="1"/>
    <col min="11906" max="11906" width="9.875" bestFit="1" customWidth="1"/>
    <col min="11907" max="11907" width="9.75" customWidth="1"/>
    <col min="11908" max="11908" width="9.875" bestFit="1" customWidth="1"/>
    <col min="11909" max="11913" width="9.875" customWidth="1"/>
    <col min="11914" max="11923" width="11" customWidth="1"/>
    <col min="11924" max="11924" width="9" bestFit="1" customWidth="1"/>
    <col min="12159" max="12159" width="27.25" customWidth="1"/>
    <col min="12160" max="12160" width="26.75" bestFit="1" customWidth="1"/>
    <col min="12161" max="12161" width="5.5" bestFit="1" customWidth="1"/>
    <col min="12162" max="12162" width="9.875" bestFit="1" customWidth="1"/>
    <col min="12163" max="12163" width="9.75" customWidth="1"/>
    <col min="12164" max="12164" width="9.875" bestFit="1" customWidth="1"/>
    <col min="12165" max="12169" width="9.875" customWidth="1"/>
    <col min="12170" max="12179" width="11" customWidth="1"/>
    <col min="12180" max="12180" width="9" bestFit="1" customWidth="1"/>
    <col min="12415" max="12415" width="27.25" customWidth="1"/>
    <col min="12416" max="12416" width="26.75" bestFit="1" customWidth="1"/>
    <col min="12417" max="12417" width="5.5" bestFit="1" customWidth="1"/>
    <col min="12418" max="12418" width="9.875" bestFit="1" customWidth="1"/>
    <col min="12419" max="12419" width="9.75" customWidth="1"/>
    <col min="12420" max="12420" width="9.875" bestFit="1" customWidth="1"/>
    <col min="12421" max="12425" width="9.875" customWidth="1"/>
    <col min="12426" max="12435" width="11" customWidth="1"/>
    <col min="12436" max="12436" width="9" bestFit="1" customWidth="1"/>
    <col min="12671" max="12671" width="27.25" customWidth="1"/>
    <col min="12672" max="12672" width="26.75" bestFit="1" customWidth="1"/>
    <col min="12673" max="12673" width="5.5" bestFit="1" customWidth="1"/>
    <col min="12674" max="12674" width="9.875" bestFit="1" customWidth="1"/>
    <col min="12675" max="12675" width="9.75" customWidth="1"/>
    <col min="12676" max="12676" width="9.875" bestFit="1" customWidth="1"/>
    <col min="12677" max="12681" width="9.875" customWidth="1"/>
    <col min="12682" max="12691" width="11" customWidth="1"/>
    <col min="12692" max="12692" width="9" bestFit="1" customWidth="1"/>
    <col min="12927" max="12927" width="27.25" customWidth="1"/>
    <col min="12928" max="12928" width="26.75" bestFit="1" customWidth="1"/>
    <col min="12929" max="12929" width="5.5" bestFit="1" customWidth="1"/>
    <col min="12930" max="12930" width="9.875" bestFit="1" customWidth="1"/>
    <col min="12931" max="12931" width="9.75" customWidth="1"/>
    <col min="12932" max="12932" width="9.875" bestFit="1" customWidth="1"/>
    <col min="12933" max="12937" width="9.875" customWidth="1"/>
    <col min="12938" max="12947" width="11" customWidth="1"/>
    <col min="12948" max="12948" width="9" bestFit="1" customWidth="1"/>
    <col min="13183" max="13183" width="27.25" customWidth="1"/>
    <col min="13184" max="13184" width="26.75" bestFit="1" customWidth="1"/>
    <col min="13185" max="13185" width="5.5" bestFit="1" customWidth="1"/>
    <col min="13186" max="13186" width="9.875" bestFit="1" customWidth="1"/>
    <col min="13187" max="13187" width="9.75" customWidth="1"/>
    <col min="13188" max="13188" width="9.875" bestFit="1" customWidth="1"/>
    <col min="13189" max="13193" width="9.875" customWidth="1"/>
    <col min="13194" max="13203" width="11" customWidth="1"/>
    <col min="13204" max="13204" width="9" bestFit="1" customWidth="1"/>
    <col min="13439" max="13439" width="27.25" customWidth="1"/>
    <col min="13440" max="13440" width="26.75" bestFit="1" customWidth="1"/>
    <col min="13441" max="13441" width="5.5" bestFit="1" customWidth="1"/>
    <col min="13442" max="13442" width="9.875" bestFit="1" customWidth="1"/>
    <col min="13443" max="13443" width="9.75" customWidth="1"/>
    <col min="13444" max="13444" width="9.875" bestFit="1" customWidth="1"/>
    <col min="13445" max="13449" width="9.875" customWidth="1"/>
    <col min="13450" max="13459" width="11" customWidth="1"/>
    <col min="13460" max="13460" width="9" bestFit="1" customWidth="1"/>
    <col min="13695" max="13695" width="27.25" customWidth="1"/>
    <col min="13696" max="13696" width="26.75" bestFit="1" customWidth="1"/>
    <col min="13697" max="13697" width="5.5" bestFit="1" customWidth="1"/>
    <col min="13698" max="13698" width="9.875" bestFit="1" customWidth="1"/>
    <col min="13699" max="13699" width="9.75" customWidth="1"/>
    <col min="13700" max="13700" width="9.875" bestFit="1" customWidth="1"/>
    <col min="13701" max="13705" width="9.875" customWidth="1"/>
    <col min="13706" max="13715" width="11" customWidth="1"/>
    <col min="13716" max="13716" width="9" bestFit="1" customWidth="1"/>
    <col min="13951" max="13951" width="27.25" customWidth="1"/>
    <col min="13952" max="13952" width="26.75" bestFit="1" customWidth="1"/>
    <col min="13953" max="13953" width="5.5" bestFit="1" customWidth="1"/>
    <col min="13954" max="13954" width="9.875" bestFit="1" customWidth="1"/>
    <col min="13955" max="13955" width="9.75" customWidth="1"/>
    <col min="13956" max="13956" width="9.875" bestFit="1" customWidth="1"/>
    <col min="13957" max="13961" width="9.875" customWidth="1"/>
    <col min="13962" max="13971" width="11" customWidth="1"/>
    <col min="13972" max="13972" width="9" bestFit="1" customWidth="1"/>
    <col min="14207" max="14207" width="27.25" customWidth="1"/>
    <col min="14208" max="14208" width="26.75" bestFit="1" customWidth="1"/>
    <col min="14209" max="14209" width="5.5" bestFit="1" customWidth="1"/>
    <col min="14210" max="14210" width="9.875" bestFit="1" customWidth="1"/>
    <col min="14211" max="14211" width="9.75" customWidth="1"/>
    <col min="14212" max="14212" width="9.875" bestFit="1" customWidth="1"/>
    <col min="14213" max="14217" width="9.875" customWidth="1"/>
    <col min="14218" max="14227" width="11" customWidth="1"/>
    <col min="14228" max="14228" width="9" bestFit="1" customWidth="1"/>
    <col min="14463" max="14463" width="27.25" customWidth="1"/>
    <col min="14464" max="14464" width="26.75" bestFit="1" customWidth="1"/>
    <col min="14465" max="14465" width="5.5" bestFit="1" customWidth="1"/>
    <col min="14466" max="14466" width="9.875" bestFit="1" customWidth="1"/>
    <col min="14467" max="14467" width="9.75" customWidth="1"/>
    <col min="14468" max="14468" width="9.875" bestFit="1" customWidth="1"/>
    <col min="14469" max="14473" width="9.875" customWidth="1"/>
    <col min="14474" max="14483" width="11" customWidth="1"/>
    <col min="14484" max="14484" width="9" bestFit="1" customWidth="1"/>
    <col min="14719" max="14719" width="27.25" customWidth="1"/>
    <col min="14720" max="14720" width="26.75" bestFit="1" customWidth="1"/>
    <col min="14721" max="14721" width="5.5" bestFit="1" customWidth="1"/>
    <col min="14722" max="14722" width="9.875" bestFit="1" customWidth="1"/>
    <col min="14723" max="14723" width="9.75" customWidth="1"/>
    <col min="14724" max="14724" width="9.875" bestFit="1" customWidth="1"/>
    <col min="14725" max="14729" width="9.875" customWidth="1"/>
    <col min="14730" max="14739" width="11" customWidth="1"/>
    <col min="14740" max="14740" width="9" bestFit="1" customWidth="1"/>
    <col min="14975" max="14975" width="27.25" customWidth="1"/>
    <col min="14976" max="14976" width="26.75" bestFit="1" customWidth="1"/>
    <col min="14977" max="14977" width="5.5" bestFit="1" customWidth="1"/>
    <col min="14978" max="14978" width="9.875" bestFit="1" customWidth="1"/>
    <col min="14979" max="14979" width="9.75" customWidth="1"/>
    <col min="14980" max="14980" width="9.875" bestFit="1" customWidth="1"/>
    <col min="14981" max="14985" width="9.875" customWidth="1"/>
    <col min="14986" max="14995" width="11" customWidth="1"/>
    <col min="14996" max="14996" width="9" bestFit="1" customWidth="1"/>
    <col min="15231" max="15231" width="27.25" customWidth="1"/>
    <col min="15232" max="15232" width="26.75" bestFit="1" customWidth="1"/>
    <col min="15233" max="15233" width="5.5" bestFit="1" customWidth="1"/>
    <col min="15234" max="15234" width="9.875" bestFit="1" customWidth="1"/>
    <col min="15235" max="15235" width="9.75" customWidth="1"/>
    <col min="15236" max="15236" width="9.875" bestFit="1" customWidth="1"/>
    <col min="15237" max="15241" width="9.875" customWidth="1"/>
    <col min="15242" max="15251" width="11" customWidth="1"/>
    <col min="15252" max="15252" width="9" bestFit="1" customWidth="1"/>
    <col min="15487" max="15487" width="27.25" customWidth="1"/>
    <col min="15488" max="15488" width="26.75" bestFit="1" customWidth="1"/>
    <col min="15489" max="15489" width="5.5" bestFit="1" customWidth="1"/>
    <col min="15490" max="15490" width="9.875" bestFit="1" customWidth="1"/>
    <col min="15491" max="15491" width="9.75" customWidth="1"/>
    <col min="15492" max="15492" width="9.875" bestFit="1" customWidth="1"/>
    <col min="15493" max="15497" width="9.875" customWidth="1"/>
    <col min="15498" max="15507" width="11" customWidth="1"/>
    <col min="15508" max="15508" width="9" bestFit="1" customWidth="1"/>
    <col min="15743" max="15743" width="27.25" customWidth="1"/>
    <col min="15744" max="15744" width="26.75" bestFit="1" customWidth="1"/>
    <col min="15745" max="15745" width="5.5" bestFit="1" customWidth="1"/>
    <col min="15746" max="15746" width="9.875" bestFit="1" customWidth="1"/>
    <col min="15747" max="15747" width="9.75" customWidth="1"/>
    <col min="15748" max="15748" width="9.875" bestFit="1" customWidth="1"/>
    <col min="15749" max="15753" width="9.875" customWidth="1"/>
    <col min="15754" max="15763" width="11" customWidth="1"/>
    <col min="15764" max="15764" width="9" bestFit="1" customWidth="1"/>
    <col min="15999" max="15999" width="27.25" customWidth="1"/>
    <col min="16000" max="16000" width="26.75" bestFit="1" customWidth="1"/>
    <col min="16001" max="16001" width="5.5" bestFit="1" customWidth="1"/>
    <col min="16002" max="16002" width="9.875" bestFit="1" customWidth="1"/>
    <col min="16003" max="16003" width="9.75" customWidth="1"/>
    <col min="16004" max="16004" width="9.875" bestFit="1" customWidth="1"/>
    <col min="16005" max="16009" width="9.875" customWidth="1"/>
    <col min="16010" max="16019" width="11" customWidth="1"/>
    <col min="16020" max="16020" width="9" bestFit="1" customWidth="1"/>
  </cols>
  <sheetData>
    <row r="1" spans="1:4" ht="15" x14ac:dyDescent="0.25">
      <c r="A1" s="6" t="s">
        <v>282</v>
      </c>
    </row>
    <row r="3" spans="1:4" x14ac:dyDescent="0.2">
      <c r="A3" s="25" t="s">
        <v>3</v>
      </c>
      <c r="B3" s="26" t="s">
        <v>5</v>
      </c>
      <c r="C3" s="26" t="s">
        <v>0</v>
      </c>
      <c r="D3" s="27" t="s">
        <v>13</v>
      </c>
    </row>
    <row r="4" spans="1:4" x14ac:dyDescent="0.2">
      <c r="A4" s="28" t="s">
        <v>35</v>
      </c>
      <c r="B4" s="29" t="s">
        <v>277</v>
      </c>
      <c r="C4" s="29" t="s">
        <v>12</v>
      </c>
      <c r="D4" s="30">
        <v>15</v>
      </c>
    </row>
    <row r="5" spans="1:4" x14ac:dyDescent="0.2">
      <c r="A5" s="28" t="s">
        <v>36</v>
      </c>
      <c r="B5" s="29" t="s">
        <v>102</v>
      </c>
      <c r="C5" s="29" t="s">
        <v>1</v>
      </c>
      <c r="D5" s="30">
        <v>14.27</v>
      </c>
    </row>
    <row r="6" spans="1:4" x14ac:dyDescent="0.2">
      <c r="A6" s="28" t="s">
        <v>36</v>
      </c>
      <c r="B6" s="29" t="s">
        <v>102</v>
      </c>
      <c r="C6" s="29" t="s">
        <v>1</v>
      </c>
      <c r="D6" s="30">
        <v>44.49</v>
      </c>
    </row>
    <row r="7" spans="1:4" x14ac:dyDescent="0.2">
      <c r="A7" s="28" t="s">
        <v>11</v>
      </c>
      <c r="B7" s="29" t="s">
        <v>9</v>
      </c>
      <c r="C7" s="29" t="s">
        <v>85</v>
      </c>
      <c r="D7" s="30">
        <v>102.82</v>
      </c>
    </row>
    <row r="8" spans="1:4" x14ac:dyDescent="0.2">
      <c r="A8" s="28" t="s">
        <v>11</v>
      </c>
      <c r="B8" s="29" t="s">
        <v>6</v>
      </c>
      <c r="C8" s="29" t="s">
        <v>14</v>
      </c>
      <c r="D8" s="30">
        <v>101.43</v>
      </c>
    </row>
    <row r="9" spans="1:4" x14ac:dyDescent="0.2">
      <c r="A9" s="28" t="s">
        <v>11</v>
      </c>
      <c r="B9" s="29" t="s">
        <v>6</v>
      </c>
      <c r="C9" s="29" t="s">
        <v>15</v>
      </c>
      <c r="D9" s="30">
        <v>10</v>
      </c>
    </row>
    <row r="10" spans="1:4" x14ac:dyDescent="0.2">
      <c r="A10" s="28" t="s">
        <v>11</v>
      </c>
      <c r="B10" s="29" t="s">
        <v>7</v>
      </c>
      <c r="C10" s="29" t="s">
        <v>14</v>
      </c>
      <c r="D10" s="30">
        <v>20</v>
      </c>
    </row>
    <row r="11" spans="1:4" x14ac:dyDescent="0.2">
      <c r="A11" s="28" t="s">
        <v>11</v>
      </c>
      <c r="B11" s="29" t="s">
        <v>131</v>
      </c>
      <c r="C11" s="29" t="s">
        <v>39</v>
      </c>
      <c r="D11" s="30">
        <v>278.04000000000002</v>
      </c>
    </row>
    <row r="12" spans="1:4" x14ac:dyDescent="0.2">
      <c r="A12" s="28" t="s">
        <v>17</v>
      </c>
      <c r="B12" s="29" t="s">
        <v>8</v>
      </c>
      <c r="C12" s="29" t="s">
        <v>18</v>
      </c>
      <c r="D12" s="30">
        <v>150</v>
      </c>
    </row>
    <row r="13" spans="1:4" x14ac:dyDescent="0.2">
      <c r="A13" s="28" t="s">
        <v>25</v>
      </c>
      <c r="B13" s="29" t="s">
        <v>26</v>
      </c>
      <c r="C13" s="29" t="s">
        <v>103</v>
      </c>
      <c r="D13" s="30">
        <v>17</v>
      </c>
    </row>
    <row r="14" spans="1:4" x14ac:dyDescent="0.2">
      <c r="A14" s="28" t="s">
        <v>19</v>
      </c>
      <c r="B14" s="29" t="s">
        <v>278</v>
      </c>
      <c r="C14" s="29" t="s">
        <v>20</v>
      </c>
      <c r="D14" s="30">
        <v>206.64</v>
      </c>
    </row>
    <row r="15" spans="1:4" x14ac:dyDescent="0.2">
      <c r="A15" s="28" t="s">
        <v>21</v>
      </c>
      <c r="B15" s="29" t="s">
        <v>22</v>
      </c>
      <c r="C15" s="29" t="s">
        <v>23</v>
      </c>
      <c r="D15" s="30">
        <v>158</v>
      </c>
    </row>
    <row r="16" spans="1:4" x14ac:dyDescent="0.2">
      <c r="A16" s="28" t="s">
        <v>21</v>
      </c>
      <c r="B16" s="29" t="s">
        <v>278</v>
      </c>
      <c r="C16" s="29" t="s">
        <v>24</v>
      </c>
      <c r="D16" s="30">
        <v>632.91999999999996</v>
      </c>
    </row>
    <row r="17" spans="1:4" x14ac:dyDescent="0.2">
      <c r="A17" s="28" t="s">
        <v>37</v>
      </c>
      <c r="B17" s="29" t="s">
        <v>277</v>
      </c>
      <c r="C17" s="29" t="s">
        <v>12</v>
      </c>
      <c r="D17" s="30">
        <v>15</v>
      </c>
    </row>
    <row r="18" spans="1:4" x14ac:dyDescent="0.2">
      <c r="A18" s="28" t="s">
        <v>62</v>
      </c>
      <c r="B18" s="29" t="s">
        <v>75</v>
      </c>
      <c r="C18" s="29" t="s">
        <v>1</v>
      </c>
      <c r="D18" s="30">
        <v>39.979999999999997</v>
      </c>
    </row>
    <row r="19" spans="1:4" x14ac:dyDescent="0.2">
      <c r="A19" s="28" t="s">
        <v>74</v>
      </c>
      <c r="B19" s="29" t="s">
        <v>75</v>
      </c>
      <c r="C19" s="29" t="s">
        <v>1</v>
      </c>
      <c r="D19" s="30">
        <v>13.689</v>
      </c>
    </row>
    <row r="20" spans="1:4" x14ac:dyDescent="0.2">
      <c r="A20" s="28" t="s">
        <v>38</v>
      </c>
      <c r="B20" s="29" t="s">
        <v>131</v>
      </c>
      <c r="C20" s="29" t="s">
        <v>16</v>
      </c>
      <c r="D20" s="30">
        <v>508.08</v>
      </c>
    </row>
    <row r="21" spans="1:4" x14ac:dyDescent="0.2">
      <c r="A21" s="28" t="s">
        <v>38</v>
      </c>
      <c r="B21" s="29" t="s">
        <v>6</v>
      </c>
      <c r="C21" s="29" t="s">
        <v>40</v>
      </c>
      <c r="D21" s="30">
        <v>50</v>
      </c>
    </row>
    <row r="22" spans="1:4" x14ac:dyDescent="0.2">
      <c r="A22" s="28" t="s">
        <v>38</v>
      </c>
      <c r="B22" s="29" t="s">
        <v>41</v>
      </c>
      <c r="C22" s="29" t="s">
        <v>42</v>
      </c>
      <c r="D22" s="30">
        <v>210</v>
      </c>
    </row>
    <row r="23" spans="1:4" x14ac:dyDescent="0.2">
      <c r="A23" s="28" t="s">
        <v>38</v>
      </c>
      <c r="B23" s="29" t="s">
        <v>43</v>
      </c>
      <c r="C23" s="29" t="s">
        <v>44</v>
      </c>
      <c r="D23" s="30">
        <v>468</v>
      </c>
    </row>
    <row r="24" spans="1:4" x14ac:dyDescent="0.2">
      <c r="A24" s="28" t="s">
        <v>38</v>
      </c>
      <c r="B24" s="31" t="s">
        <v>278</v>
      </c>
      <c r="C24" s="29" t="s">
        <v>45</v>
      </c>
      <c r="D24" s="32">
        <v>43.9</v>
      </c>
    </row>
    <row r="25" spans="1:4" x14ac:dyDescent="0.2">
      <c r="A25" s="28" t="s">
        <v>46</v>
      </c>
      <c r="B25" s="29" t="s">
        <v>47</v>
      </c>
      <c r="C25" s="29" t="s">
        <v>48</v>
      </c>
      <c r="D25" s="30">
        <v>120</v>
      </c>
    </row>
    <row r="26" spans="1:4" x14ac:dyDescent="0.2">
      <c r="A26" s="28" t="s">
        <v>53</v>
      </c>
      <c r="B26" s="29" t="s">
        <v>106</v>
      </c>
      <c r="C26" s="29" t="s">
        <v>54</v>
      </c>
      <c r="D26" s="30">
        <v>437.38</v>
      </c>
    </row>
    <row r="27" spans="1:4" x14ac:dyDescent="0.2">
      <c r="A27" s="28" t="s">
        <v>51</v>
      </c>
      <c r="B27" s="29" t="s">
        <v>22</v>
      </c>
      <c r="C27" s="29" t="s">
        <v>49</v>
      </c>
      <c r="D27" s="30">
        <v>158.19999999999999</v>
      </c>
    </row>
    <row r="28" spans="1:4" x14ac:dyDescent="0.2">
      <c r="A28" s="28" t="s">
        <v>52</v>
      </c>
      <c r="B28" s="29" t="s">
        <v>278</v>
      </c>
      <c r="C28" s="29" t="s">
        <v>50</v>
      </c>
      <c r="D28" s="30">
        <v>632.72</v>
      </c>
    </row>
    <row r="29" spans="1:4" x14ac:dyDescent="0.2">
      <c r="A29" s="28" t="s">
        <v>100</v>
      </c>
      <c r="B29" s="29" t="s">
        <v>277</v>
      </c>
      <c r="C29" s="29" t="s">
        <v>12</v>
      </c>
      <c r="D29" s="30">
        <v>15</v>
      </c>
    </row>
    <row r="30" spans="1:4" x14ac:dyDescent="0.2">
      <c r="A30" s="28" t="s">
        <v>76</v>
      </c>
      <c r="B30" s="29" t="s">
        <v>77</v>
      </c>
      <c r="C30" s="29" t="s">
        <v>104</v>
      </c>
      <c r="D30" s="30">
        <v>50</v>
      </c>
    </row>
    <row r="31" spans="1:4" x14ac:dyDescent="0.2">
      <c r="A31" s="28" t="s">
        <v>76</v>
      </c>
      <c r="B31" s="29" t="s">
        <v>278</v>
      </c>
      <c r="C31" s="29" t="s">
        <v>105</v>
      </c>
      <c r="D31" s="30">
        <v>59.99</v>
      </c>
    </row>
    <row r="32" spans="1:4" x14ac:dyDescent="0.2">
      <c r="A32" s="28" t="s">
        <v>76</v>
      </c>
      <c r="B32" s="29" t="s">
        <v>131</v>
      </c>
      <c r="C32" s="29" t="s">
        <v>82</v>
      </c>
      <c r="D32" s="30">
        <v>532.08000000000004</v>
      </c>
    </row>
    <row r="33" spans="1:4" x14ac:dyDescent="0.2">
      <c r="A33" s="28" t="s">
        <v>96</v>
      </c>
      <c r="B33" s="29" t="s">
        <v>101</v>
      </c>
      <c r="C33" s="29" t="s">
        <v>1</v>
      </c>
      <c r="D33" s="30">
        <v>37.5</v>
      </c>
    </row>
    <row r="34" spans="1:4" x14ac:dyDescent="0.2">
      <c r="A34" s="28" t="s">
        <v>96</v>
      </c>
      <c r="B34" s="29" t="s">
        <v>101</v>
      </c>
      <c r="C34" s="29" t="s">
        <v>1</v>
      </c>
      <c r="D34" s="30">
        <v>13.83</v>
      </c>
    </row>
    <row r="35" spans="1:4" x14ac:dyDescent="0.2">
      <c r="A35" s="28" t="s">
        <v>83</v>
      </c>
      <c r="B35" s="29" t="s">
        <v>9</v>
      </c>
      <c r="C35" s="29" t="s">
        <v>84</v>
      </c>
      <c r="D35" s="30">
        <v>179.62</v>
      </c>
    </row>
    <row r="36" spans="1:4" x14ac:dyDescent="0.2">
      <c r="A36" s="28" t="s">
        <v>83</v>
      </c>
      <c r="B36" s="29" t="s">
        <v>47</v>
      </c>
      <c r="C36" s="29" t="s">
        <v>86</v>
      </c>
      <c r="D36" s="30">
        <v>1400</v>
      </c>
    </row>
    <row r="37" spans="1:4" x14ac:dyDescent="0.2">
      <c r="A37" s="28" t="s">
        <v>87</v>
      </c>
      <c r="B37" s="29" t="s">
        <v>88</v>
      </c>
      <c r="C37" s="29" t="s">
        <v>89</v>
      </c>
      <c r="D37" s="30">
        <v>1000</v>
      </c>
    </row>
    <row r="38" spans="1:4" x14ac:dyDescent="0.2">
      <c r="A38" s="28" t="s">
        <v>90</v>
      </c>
      <c r="B38" s="29" t="s">
        <v>22</v>
      </c>
      <c r="C38" s="29" t="s">
        <v>92</v>
      </c>
      <c r="D38" s="30">
        <v>158.19999999999999</v>
      </c>
    </row>
    <row r="39" spans="1:4" x14ac:dyDescent="0.2">
      <c r="A39" s="28" t="s">
        <v>91</v>
      </c>
      <c r="B39" s="29" t="s">
        <v>278</v>
      </c>
      <c r="C39" s="29" t="s">
        <v>93</v>
      </c>
      <c r="D39" s="30">
        <v>632.72</v>
      </c>
    </row>
    <row r="40" spans="1:4" x14ac:dyDescent="0.2">
      <c r="A40" s="28" t="s">
        <v>94</v>
      </c>
      <c r="B40" s="29" t="s">
        <v>277</v>
      </c>
      <c r="C40" s="29" t="s">
        <v>12</v>
      </c>
      <c r="D40" s="30">
        <v>15</v>
      </c>
    </row>
    <row r="41" spans="1:4" ht="28.5" x14ac:dyDescent="0.2">
      <c r="A41" s="28" t="s">
        <v>94</v>
      </c>
      <c r="B41" s="29" t="s">
        <v>278</v>
      </c>
      <c r="C41" s="29" t="s">
        <v>218</v>
      </c>
      <c r="D41" s="30">
        <v>19.61</v>
      </c>
    </row>
    <row r="42" spans="1:4" x14ac:dyDescent="0.2">
      <c r="A42" s="28" t="s">
        <v>108</v>
      </c>
      <c r="B42" s="29" t="s">
        <v>6</v>
      </c>
      <c r="C42" s="29" t="s">
        <v>279</v>
      </c>
      <c r="D42" s="30">
        <v>10</v>
      </c>
    </row>
    <row r="43" spans="1:4" x14ac:dyDescent="0.2">
      <c r="A43" s="28" t="s">
        <v>108</v>
      </c>
      <c r="B43" s="29" t="s">
        <v>278</v>
      </c>
      <c r="C43" s="29" t="s">
        <v>109</v>
      </c>
      <c r="D43" s="30">
        <v>10.99</v>
      </c>
    </row>
    <row r="44" spans="1:4" x14ac:dyDescent="0.2">
      <c r="A44" s="28" t="s">
        <v>108</v>
      </c>
      <c r="B44" s="29" t="s">
        <v>101</v>
      </c>
      <c r="C44" s="29" t="s">
        <v>1</v>
      </c>
      <c r="D44" s="30">
        <v>33.58</v>
      </c>
    </row>
    <row r="45" spans="1:4" x14ac:dyDescent="0.2">
      <c r="A45" s="28" t="s">
        <v>108</v>
      </c>
      <c r="B45" s="29" t="s">
        <v>101</v>
      </c>
      <c r="C45" s="29" t="s">
        <v>1</v>
      </c>
      <c r="D45" s="30">
        <v>13.4</v>
      </c>
    </row>
    <row r="46" spans="1:4" x14ac:dyDescent="0.2">
      <c r="A46" s="28" t="s">
        <v>110</v>
      </c>
      <c r="B46" s="29" t="s">
        <v>111</v>
      </c>
      <c r="C46" s="29" t="s">
        <v>112</v>
      </c>
      <c r="D46" s="30">
        <v>375</v>
      </c>
    </row>
    <row r="47" spans="1:4" x14ac:dyDescent="0.2">
      <c r="A47" s="28" t="s">
        <v>110</v>
      </c>
      <c r="B47" s="29" t="s">
        <v>131</v>
      </c>
      <c r="C47" s="29" t="s">
        <v>113</v>
      </c>
      <c r="D47" s="30">
        <v>532.08000000000004</v>
      </c>
    </row>
    <row r="48" spans="1:4" x14ac:dyDescent="0.2">
      <c r="A48" s="28" t="s">
        <v>123</v>
      </c>
      <c r="B48" s="29" t="s">
        <v>125</v>
      </c>
      <c r="C48" s="29" t="s">
        <v>124</v>
      </c>
      <c r="D48" s="30">
        <v>25.51</v>
      </c>
    </row>
    <row r="49" spans="1:4" x14ac:dyDescent="0.2">
      <c r="A49" s="28" t="s">
        <v>114</v>
      </c>
      <c r="B49" s="29" t="s">
        <v>111</v>
      </c>
      <c r="C49" s="29" t="s">
        <v>115</v>
      </c>
      <c r="D49" s="30">
        <v>20</v>
      </c>
    </row>
    <row r="50" spans="1:4" x14ac:dyDescent="0.2">
      <c r="A50" s="28" t="s">
        <v>116</v>
      </c>
      <c r="B50" s="29" t="s">
        <v>22</v>
      </c>
      <c r="C50" s="29" t="s">
        <v>117</v>
      </c>
      <c r="D50" s="30">
        <v>158.19999999999999</v>
      </c>
    </row>
    <row r="51" spans="1:4" x14ac:dyDescent="0.2">
      <c r="A51" s="28" t="s">
        <v>116</v>
      </c>
      <c r="B51" s="29" t="s">
        <v>278</v>
      </c>
      <c r="C51" s="29" t="s">
        <v>118</v>
      </c>
      <c r="D51" s="30">
        <v>632.72</v>
      </c>
    </row>
    <row r="52" spans="1:4" x14ac:dyDescent="0.2">
      <c r="A52" s="28" t="s">
        <v>119</v>
      </c>
      <c r="B52" s="29" t="s">
        <v>120</v>
      </c>
      <c r="C52" s="29" t="s">
        <v>121</v>
      </c>
      <c r="D52" s="30">
        <v>30</v>
      </c>
    </row>
    <row r="53" spans="1:4" x14ac:dyDescent="0.2">
      <c r="A53" s="28" t="s">
        <v>126</v>
      </c>
      <c r="B53" s="29" t="s">
        <v>277</v>
      </c>
      <c r="C53" s="29" t="s">
        <v>12</v>
      </c>
      <c r="D53" s="30">
        <v>15</v>
      </c>
    </row>
    <row r="54" spans="1:4" ht="24" x14ac:dyDescent="0.2">
      <c r="A54" s="28" t="s">
        <v>141</v>
      </c>
      <c r="B54" s="33" t="s">
        <v>8</v>
      </c>
      <c r="C54" s="34" t="s">
        <v>142</v>
      </c>
      <c r="D54" s="35">
        <v>146</v>
      </c>
    </row>
    <row r="55" spans="1:4" x14ac:dyDescent="0.2">
      <c r="A55" s="28" t="s">
        <v>139</v>
      </c>
      <c r="B55" s="29" t="s">
        <v>101</v>
      </c>
      <c r="C55" s="29" t="s">
        <v>159</v>
      </c>
      <c r="D55" s="30">
        <v>34.64</v>
      </c>
    </row>
    <row r="56" spans="1:4" x14ac:dyDescent="0.2">
      <c r="A56" s="28" t="s">
        <v>139</v>
      </c>
      <c r="B56" s="29" t="s">
        <v>101</v>
      </c>
      <c r="C56" s="29" t="s">
        <v>159</v>
      </c>
      <c r="D56" s="30">
        <v>13.91</v>
      </c>
    </row>
    <row r="57" spans="1:4" x14ac:dyDescent="0.2">
      <c r="A57" s="28" t="s">
        <v>127</v>
      </c>
      <c r="B57" s="29" t="s">
        <v>128</v>
      </c>
      <c r="C57" s="29" t="s">
        <v>129</v>
      </c>
      <c r="D57" s="30">
        <v>108</v>
      </c>
    </row>
    <row r="58" spans="1:4" x14ac:dyDescent="0.2">
      <c r="A58" s="28" t="s">
        <v>140</v>
      </c>
      <c r="B58" s="29" t="s">
        <v>125</v>
      </c>
      <c r="C58" s="29" t="s">
        <v>124</v>
      </c>
      <c r="D58" s="30">
        <v>62.08</v>
      </c>
    </row>
    <row r="59" spans="1:4" x14ac:dyDescent="0.2">
      <c r="A59" s="28" t="s">
        <v>130</v>
      </c>
      <c r="B59" s="29" t="s">
        <v>111</v>
      </c>
      <c r="C59" s="29" t="s">
        <v>132</v>
      </c>
      <c r="D59" s="30">
        <v>2115</v>
      </c>
    </row>
    <row r="60" spans="1:4" x14ac:dyDescent="0.2">
      <c r="A60" s="28" t="s">
        <v>130</v>
      </c>
      <c r="B60" s="29" t="s">
        <v>131</v>
      </c>
      <c r="C60" s="29" t="s">
        <v>167</v>
      </c>
      <c r="D60" s="30">
        <v>532.08000000000004</v>
      </c>
    </row>
    <row r="61" spans="1:4" x14ac:dyDescent="0.2">
      <c r="A61" s="28" t="s">
        <v>137</v>
      </c>
      <c r="B61" s="29" t="s">
        <v>8</v>
      </c>
      <c r="C61" s="29" t="s">
        <v>138</v>
      </c>
      <c r="D61" s="30">
        <v>146</v>
      </c>
    </row>
    <row r="62" spans="1:4" x14ac:dyDescent="0.2">
      <c r="A62" s="28" t="s">
        <v>133</v>
      </c>
      <c r="B62" s="29" t="s">
        <v>22</v>
      </c>
      <c r="C62" s="29" t="s">
        <v>135</v>
      </c>
      <c r="D62" s="30">
        <v>158.19999999999999</v>
      </c>
    </row>
    <row r="63" spans="1:4" x14ac:dyDescent="0.2">
      <c r="A63" s="28" t="s">
        <v>134</v>
      </c>
      <c r="B63" s="29" t="s">
        <v>278</v>
      </c>
      <c r="C63" s="29" t="s">
        <v>136</v>
      </c>
      <c r="D63" s="30">
        <v>632.72</v>
      </c>
    </row>
    <row r="64" spans="1:4" x14ac:dyDescent="0.2">
      <c r="A64" s="28" t="s">
        <v>158</v>
      </c>
      <c r="B64" s="29" t="s">
        <v>277</v>
      </c>
      <c r="C64" s="29" t="s">
        <v>12</v>
      </c>
      <c r="D64" s="30">
        <v>15</v>
      </c>
    </row>
    <row r="65" spans="1:38" x14ac:dyDescent="0.2">
      <c r="A65" s="28" t="s">
        <v>144</v>
      </c>
      <c r="B65" s="29" t="s">
        <v>145</v>
      </c>
      <c r="C65" s="29" t="s">
        <v>165</v>
      </c>
      <c r="D65" s="30">
        <v>252</v>
      </c>
    </row>
    <row r="66" spans="1:38" x14ac:dyDescent="0.2">
      <c r="A66" s="28" t="s">
        <v>144</v>
      </c>
      <c r="B66" s="29" t="s">
        <v>146</v>
      </c>
      <c r="C66" s="29" t="s">
        <v>147</v>
      </c>
      <c r="D66" s="30">
        <v>246</v>
      </c>
    </row>
    <row r="67" spans="1:38" x14ac:dyDescent="0.2">
      <c r="A67" s="28" t="s">
        <v>144</v>
      </c>
      <c r="B67" s="29" t="s">
        <v>131</v>
      </c>
      <c r="C67" s="29" t="s">
        <v>148</v>
      </c>
      <c r="D67" s="30">
        <v>786.12</v>
      </c>
    </row>
    <row r="68" spans="1:38" x14ac:dyDescent="0.2">
      <c r="A68" s="28" t="s">
        <v>144</v>
      </c>
      <c r="B68" s="29" t="s">
        <v>149</v>
      </c>
      <c r="C68" s="29" t="s">
        <v>150</v>
      </c>
      <c r="D68" s="30">
        <v>210</v>
      </c>
    </row>
    <row r="69" spans="1:38" x14ac:dyDescent="0.2">
      <c r="A69" s="28" t="s">
        <v>160</v>
      </c>
      <c r="B69" s="29" t="s">
        <v>101</v>
      </c>
      <c r="C69" s="29" t="s">
        <v>159</v>
      </c>
      <c r="D69" s="30">
        <v>34.64</v>
      </c>
    </row>
    <row r="70" spans="1:38" x14ac:dyDescent="0.2">
      <c r="A70" s="28" t="s">
        <v>160</v>
      </c>
      <c r="B70" s="29" t="s">
        <v>101</v>
      </c>
      <c r="C70" s="29" t="s">
        <v>159</v>
      </c>
      <c r="D70" s="30">
        <v>13.91</v>
      </c>
    </row>
    <row r="71" spans="1:38" x14ac:dyDescent="0.2">
      <c r="A71" s="28" t="s">
        <v>151</v>
      </c>
      <c r="B71" s="29" t="s">
        <v>278</v>
      </c>
      <c r="C71" s="29" t="s">
        <v>152</v>
      </c>
      <c r="D71" s="30">
        <v>116.64</v>
      </c>
    </row>
    <row r="72" spans="1:38" s="21" customFormat="1" x14ac:dyDescent="0.2">
      <c r="A72" s="28" t="s">
        <v>151</v>
      </c>
      <c r="B72" s="29" t="s">
        <v>125</v>
      </c>
      <c r="C72" s="29" t="s">
        <v>124</v>
      </c>
      <c r="D72" s="30">
        <v>59.86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x14ac:dyDescent="0.2">
      <c r="A73" s="28" t="s">
        <v>153</v>
      </c>
      <c r="B73" s="29" t="s">
        <v>111</v>
      </c>
      <c r="C73" s="29" t="s">
        <v>154</v>
      </c>
      <c r="D73" s="30">
        <v>450</v>
      </c>
    </row>
    <row r="74" spans="1:38" x14ac:dyDescent="0.2">
      <c r="A74" s="28" t="s">
        <v>155</v>
      </c>
      <c r="B74" s="29" t="s">
        <v>22</v>
      </c>
      <c r="C74" s="29" t="s">
        <v>156</v>
      </c>
      <c r="D74" s="30">
        <v>158.19999999999999</v>
      </c>
    </row>
    <row r="75" spans="1:38" x14ac:dyDescent="0.2">
      <c r="A75" s="28" t="s">
        <v>155</v>
      </c>
      <c r="B75" s="29" t="s">
        <v>278</v>
      </c>
      <c r="C75" s="29" t="s">
        <v>157</v>
      </c>
      <c r="D75" s="30">
        <v>632.72</v>
      </c>
    </row>
    <row r="76" spans="1:38" ht="13.9" customHeight="1" x14ac:dyDescent="0.2">
      <c r="A76" s="28" t="s">
        <v>158</v>
      </c>
      <c r="B76" s="29" t="s">
        <v>277</v>
      </c>
      <c r="C76" s="29" t="s">
        <v>12</v>
      </c>
      <c r="D76" s="30">
        <v>15</v>
      </c>
      <c r="E76" s="2"/>
      <c r="F76" s="2"/>
      <c r="G76" s="2"/>
      <c r="H76" s="2"/>
      <c r="I76" s="2"/>
    </row>
    <row r="77" spans="1:38" ht="13.9" customHeight="1" x14ac:dyDescent="0.2">
      <c r="A77" s="28" t="s">
        <v>175</v>
      </c>
      <c r="B77" s="29" t="s">
        <v>176</v>
      </c>
      <c r="C77" s="29" t="s">
        <v>177</v>
      </c>
      <c r="D77" s="30">
        <v>1060.58</v>
      </c>
      <c r="E77" s="2"/>
      <c r="F77" s="2"/>
      <c r="G77" s="2"/>
      <c r="H77" s="2"/>
      <c r="I77" s="2"/>
    </row>
    <row r="78" spans="1:38" x14ac:dyDescent="0.2">
      <c r="A78" s="28" t="s">
        <v>178</v>
      </c>
      <c r="B78" s="29" t="s">
        <v>125</v>
      </c>
      <c r="C78" s="29" t="s">
        <v>124</v>
      </c>
      <c r="D78" s="30">
        <v>47.06</v>
      </c>
      <c r="E78" s="2"/>
      <c r="F78" s="2"/>
      <c r="G78" s="2"/>
      <c r="H78" s="2"/>
      <c r="I78" s="2"/>
    </row>
    <row r="79" spans="1:38" x14ac:dyDescent="0.2">
      <c r="A79" s="28" t="s">
        <v>178</v>
      </c>
      <c r="B79" s="29" t="s">
        <v>101</v>
      </c>
      <c r="C79" s="29" t="s">
        <v>159</v>
      </c>
      <c r="D79" s="30">
        <v>37.78</v>
      </c>
      <c r="E79" s="2"/>
      <c r="F79" s="2"/>
      <c r="G79" s="2"/>
      <c r="H79" s="2"/>
      <c r="I79" s="2"/>
    </row>
    <row r="80" spans="1:38" x14ac:dyDescent="0.2">
      <c r="A80" s="28" t="s">
        <v>178</v>
      </c>
      <c r="B80" s="29" t="s">
        <v>101</v>
      </c>
      <c r="C80" s="29" t="s">
        <v>159</v>
      </c>
      <c r="D80" s="30">
        <v>13.3</v>
      </c>
      <c r="E80" s="2"/>
      <c r="F80" s="2"/>
      <c r="G80" s="2"/>
      <c r="H80" s="2"/>
      <c r="I80" s="2"/>
    </row>
    <row r="81" spans="1:9" x14ac:dyDescent="0.2">
      <c r="A81" s="28" t="s">
        <v>108</v>
      </c>
      <c r="B81" s="29" t="s">
        <v>179</v>
      </c>
      <c r="C81" s="29" t="s">
        <v>180</v>
      </c>
      <c r="D81" s="30">
        <v>100</v>
      </c>
      <c r="E81" s="2"/>
      <c r="F81" s="2"/>
      <c r="G81" s="2"/>
      <c r="H81" s="2"/>
      <c r="I81" s="2"/>
    </row>
    <row r="82" spans="1:9" ht="28.5" x14ac:dyDescent="0.2">
      <c r="A82" s="28" t="s">
        <v>181</v>
      </c>
      <c r="B82" s="29" t="s">
        <v>131</v>
      </c>
      <c r="C82" s="29" t="s">
        <v>182</v>
      </c>
      <c r="D82" s="30">
        <v>462.84</v>
      </c>
      <c r="E82" s="2"/>
      <c r="F82" s="2"/>
      <c r="G82" s="2"/>
      <c r="H82" s="2"/>
      <c r="I82" s="2"/>
    </row>
    <row r="83" spans="1:9" x14ac:dyDescent="0.2">
      <c r="A83" s="28" t="s">
        <v>183</v>
      </c>
      <c r="B83" s="29" t="s">
        <v>278</v>
      </c>
      <c r="C83" s="29" t="s">
        <v>184</v>
      </c>
      <c r="D83" s="30">
        <v>249.99</v>
      </c>
      <c r="E83" s="2"/>
      <c r="F83" s="2"/>
      <c r="G83" s="2"/>
      <c r="H83" s="2"/>
      <c r="I83" s="2"/>
    </row>
    <row r="84" spans="1:9" x14ac:dyDescent="0.2">
      <c r="A84" s="28" t="s">
        <v>183</v>
      </c>
      <c r="B84" s="29" t="s">
        <v>22</v>
      </c>
      <c r="C84" s="29" t="s">
        <v>186</v>
      </c>
      <c r="D84" s="30">
        <v>158.72</v>
      </c>
      <c r="E84" s="2"/>
      <c r="F84" s="2"/>
      <c r="G84" s="2"/>
      <c r="H84" s="2"/>
      <c r="I84" s="2"/>
    </row>
    <row r="85" spans="1:9" x14ac:dyDescent="0.2">
      <c r="A85" s="28" t="s">
        <v>174</v>
      </c>
      <c r="B85" s="29" t="s">
        <v>278</v>
      </c>
      <c r="C85" s="29" t="s">
        <v>185</v>
      </c>
      <c r="D85" s="30">
        <v>632.72</v>
      </c>
      <c r="E85" s="2"/>
      <c r="F85" s="2"/>
      <c r="G85" s="2"/>
      <c r="H85" s="2"/>
      <c r="I85" s="2"/>
    </row>
    <row r="86" spans="1:9" ht="13.9" customHeight="1" x14ac:dyDescent="0.2">
      <c r="A86" s="28" t="s">
        <v>199</v>
      </c>
      <c r="B86" s="29" t="s">
        <v>277</v>
      </c>
      <c r="C86" s="29" t="s">
        <v>12</v>
      </c>
      <c r="D86" s="30">
        <v>15</v>
      </c>
      <c r="E86" s="2"/>
      <c r="F86" s="2"/>
      <c r="G86" s="2"/>
      <c r="H86" s="2"/>
      <c r="I86" s="2"/>
    </row>
    <row r="87" spans="1:9" ht="13.9" customHeight="1" x14ac:dyDescent="0.2">
      <c r="A87" s="28" t="s">
        <v>205</v>
      </c>
      <c r="B87" s="29" t="s">
        <v>101</v>
      </c>
      <c r="C87" s="29" t="s">
        <v>159</v>
      </c>
      <c r="D87" s="30">
        <v>13.91</v>
      </c>
      <c r="E87" s="2"/>
      <c r="F87" s="2"/>
      <c r="G87" s="2"/>
      <c r="H87" s="2"/>
      <c r="I87" s="2"/>
    </row>
    <row r="88" spans="1:9" ht="13.9" customHeight="1" x14ac:dyDescent="0.2">
      <c r="A88" s="28" t="s">
        <v>205</v>
      </c>
      <c r="B88" s="29" t="s">
        <v>101</v>
      </c>
      <c r="C88" s="29" t="s">
        <v>159</v>
      </c>
      <c r="D88" s="30">
        <v>40.98</v>
      </c>
      <c r="E88" s="2"/>
      <c r="F88" s="2"/>
      <c r="G88" s="2"/>
      <c r="H88" s="2"/>
      <c r="I88" s="2"/>
    </row>
    <row r="89" spans="1:9" x14ac:dyDescent="0.2">
      <c r="A89" s="28" t="s">
        <v>199</v>
      </c>
      <c r="B89" s="29" t="s">
        <v>6</v>
      </c>
      <c r="C89" s="29" t="s">
        <v>187</v>
      </c>
      <c r="D89" s="30">
        <v>10</v>
      </c>
      <c r="E89" s="2"/>
      <c r="F89" s="2"/>
      <c r="G89" s="2"/>
      <c r="H89" s="2"/>
      <c r="I89" s="2"/>
    </row>
    <row r="90" spans="1:9" x14ac:dyDescent="0.2">
      <c r="A90" s="28" t="s">
        <v>188</v>
      </c>
      <c r="B90" s="29" t="s">
        <v>131</v>
      </c>
      <c r="C90" s="29" t="s">
        <v>189</v>
      </c>
      <c r="D90" s="30">
        <v>478.44</v>
      </c>
      <c r="E90" s="2"/>
      <c r="F90" s="2"/>
      <c r="G90" s="2"/>
      <c r="H90" s="2"/>
      <c r="I90" s="2"/>
    </row>
    <row r="91" spans="1:9" x14ac:dyDescent="0.2">
      <c r="A91" s="28" t="s">
        <v>188</v>
      </c>
      <c r="B91" s="29" t="s">
        <v>284</v>
      </c>
      <c r="C91" s="29" t="s">
        <v>283</v>
      </c>
      <c r="D91" s="30">
        <v>150</v>
      </c>
      <c r="E91" s="2"/>
      <c r="F91" s="2"/>
      <c r="G91" s="2"/>
      <c r="H91" s="2"/>
      <c r="I91" s="2"/>
    </row>
    <row r="92" spans="1:9" x14ac:dyDescent="0.2">
      <c r="A92" s="28" t="s">
        <v>188</v>
      </c>
      <c r="B92" s="29" t="s">
        <v>206</v>
      </c>
      <c r="C92" s="29" t="s">
        <v>207</v>
      </c>
      <c r="D92" s="30">
        <v>20.440000000000001</v>
      </c>
      <c r="E92" s="2"/>
      <c r="F92" s="2"/>
      <c r="G92" s="2"/>
      <c r="H92" s="2"/>
      <c r="I92" s="2"/>
    </row>
    <row r="93" spans="1:9" x14ac:dyDescent="0.2">
      <c r="A93" s="28" t="s">
        <v>191</v>
      </c>
      <c r="B93" s="29" t="s">
        <v>131</v>
      </c>
      <c r="C93" s="29" t="s">
        <v>192</v>
      </c>
      <c r="D93" s="30">
        <v>333</v>
      </c>
      <c r="E93" s="2"/>
      <c r="F93" s="2"/>
      <c r="G93" s="2"/>
      <c r="H93" s="2"/>
      <c r="I93" s="2"/>
    </row>
    <row r="94" spans="1:9" x14ac:dyDescent="0.2">
      <c r="A94" s="28" t="s">
        <v>193</v>
      </c>
      <c r="B94" s="29" t="s">
        <v>278</v>
      </c>
      <c r="C94" s="29" t="s">
        <v>194</v>
      </c>
      <c r="D94" s="30">
        <v>7.49</v>
      </c>
      <c r="E94" s="2"/>
      <c r="F94" s="2"/>
      <c r="G94" s="2"/>
      <c r="H94" s="2"/>
      <c r="I94" s="2"/>
    </row>
    <row r="95" spans="1:9" x14ac:dyDescent="0.2">
      <c r="A95" s="28" t="s">
        <v>195</v>
      </c>
      <c r="B95" s="29" t="s">
        <v>22</v>
      </c>
      <c r="C95" s="29" t="s">
        <v>280</v>
      </c>
      <c r="D95" s="30">
        <v>157.68</v>
      </c>
      <c r="E95" s="2"/>
      <c r="F95" s="2"/>
      <c r="G95" s="2"/>
      <c r="H95" s="2"/>
      <c r="I95" s="2"/>
    </row>
    <row r="96" spans="1:9" x14ac:dyDescent="0.2">
      <c r="A96" s="28" t="s">
        <v>195</v>
      </c>
      <c r="B96" s="29" t="s">
        <v>278</v>
      </c>
      <c r="C96" s="29" t="s">
        <v>237</v>
      </c>
      <c r="D96" s="30">
        <v>632.72</v>
      </c>
      <c r="E96" s="2"/>
      <c r="F96" s="2"/>
      <c r="G96" s="2"/>
      <c r="H96" s="2"/>
      <c r="I96" s="2"/>
    </row>
    <row r="97" spans="1:9" ht="13.9" customHeight="1" x14ac:dyDescent="0.2">
      <c r="A97" s="28" t="s">
        <v>196</v>
      </c>
      <c r="B97" s="29" t="s">
        <v>277</v>
      </c>
      <c r="C97" s="29" t="s">
        <v>12</v>
      </c>
      <c r="D97" s="30">
        <v>15</v>
      </c>
      <c r="E97" s="2"/>
      <c r="F97" s="2"/>
      <c r="G97" s="2"/>
      <c r="H97" s="2"/>
      <c r="I97" s="2"/>
    </row>
    <row r="98" spans="1:9" x14ac:dyDescent="0.2">
      <c r="A98" s="28" t="s">
        <v>196</v>
      </c>
      <c r="B98" s="29" t="s">
        <v>111</v>
      </c>
      <c r="C98" s="29" t="s">
        <v>197</v>
      </c>
      <c r="D98" s="30">
        <v>350</v>
      </c>
      <c r="E98" s="2"/>
      <c r="F98" s="2"/>
      <c r="G98" s="2"/>
      <c r="H98" s="2"/>
      <c r="I98" s="2"/>
    </row>
    <row r="99" spans="1:9" ht="24" x14ac:dyDescent="0.2">
      <c r="A99" s="28" t="s">
        <v>196</v>
      </c>
      <c r="B99" s="29" t="s">
        <v>6</v>
      </c>
      <c r="C99" s="36" t="s">
        <v>200</v>
      </c>
      <c r="D99" s="30">
        <v>50</v>
      </c>
      <c r="E99" s="2"/>
      <c r="F99" s="2"/>
      <c r="G99" s="2"/>
      <c r="H99" s="2"/>
      <c r="I99" s="2"/>
    </row>
    <row r="100" spans="1:9" ht="28.5" x14ac:dyDescent="0.2">
      <c r="A100" s="28" t="s">
        <v>198</v>
      </c>
      <c r="B100" s="29" t="s">
        <v>201</v>
      </c>
      <c r="C100" s="29" t="s">
        <v>202</v>
      </c>
      <c r="D100" s="30">
        <v>60</v>
      </c>
      <c r="E100" s="2"/>
      <c r="F100" s="2"/>
      <c r="G100" s="2"/>
      <c r="H100" s="2"/>
      <c r="I100" s="2"/>
    </row>
    <row r="101" spans="1:9" x14ac:dyDescent="0.2">
      <c r="A101" s="28" t="s">
        <v>198</v>
      </c>
      <c r="B101" s="29" t="s">
        <v>203</v>
      </c>
      <c r="C101" s="29" t="s">
        <v>204</v>
      </c>
      <c r="D101" s="30">
        <v>198</v>
      </c>
      <c r="E101" s="2"/>
      <c r="F101" s="2"/>
      <c r="G101" s="2"/>
      <c r="H101" s="2"/>
      <c r="I101" s="2"/>
    </row>
    <row r="102" spans="1:9" x14ac:dyDescent="0.2">
      <c r="A102" s="28" t="s">
        <v>226</v>
      </c>
      <c r="B102" s="29" t="s">
        <v>101</v>
      </c>
      <c r="C102" s="29" t="s">
        <v>159</v>
      </c>
      <c r="D102" s="30">
        <v>46.53</v>
      </c>
      <c r="E102" s="2"/>
      <c r="F102" s="2"/>
      <c r="G102" s="2"/>
      <c r="H102" s="2"/>
      <c r="I102" s="2"/>
    </row>
    <row r="103" spans="1:9" x14ac:dyDescent="0.2">
      <c r="A103" s="28" t="s">
        <v>226</v>
      </c>
      <c r="B103" s="29" t="s">
        <v>101</v>
      </c>
      <c r="C103" s="29" t="s">
        <v>159</v>
      </c>
      <c r="D103" s="30">
        <v>14.21</v>
      </c>
      <c r="E103" s="2"/>
      <c r="F103" s="2"/>
      <c r="G103" s="2"/>
      <c r="H103" s="2"/>
      <c r="I103" s="2"/>
    </row>
    <row r="104" spans="1:9" x14ac:dyDescent="0.2">
      <c r="A104" s="28" t="s">
        <v>213</v>
      </c>
      <c r="B104" s="29" t="s">
        <v>211</v>
      </c>
      <c r="C104" s="29" t="s">
        <v>212</v>
      </c>
      <c r="D104" s="30">
        <v>604.67999999999995</v>
      </c>
      <c r="E104" s="2"/>
      <c r="F104" s="2"/>
      <c r="G104" s="2"/>
      <c r="H104" s="2"/>
      <c r="I104" s="2"/>
    </row>
    <row r="105" spans="1:9" x14ac:dyDescent="0.2">
      <c r="A105" s="28" t="s">
        <v>210</v>
      </c>
      <c r="B105" s="29" t="s">
        <v>214</v>
      </c>
      <c r="C105" s="29" t="s">
        <v>215</v>
      </c>
      <c r="D105" s="30">
        <v>635.03</v>
      </c>
      <c r="E105" s="2"/>
      <c r="F105" s="2"/>
      <c r="G105" s="2"/>
      <c r="H105" s="2"/>
      <c r="I105" s="2"/>
    </row>
    <row r="106" spans="1:9" x14ac:dyDescent="0.2">
      <c r="A106" s="28" t="s">
        <v>216</v>
      </c>
      <c r="B106" s="29" t="s">
        <v>217</v>
      </c>
      <c r="C106" s="36" t="s">
        <v>219</v>
      </c>
      <c r="D106" s="30">
        <v>150</v>
      </c>
      <c r="E106" s="2"/>
      <c r="F106" s="2"/>
      <c r="G106" s="2"/>
      <c r="H106" s="2"/>
      <c r="I106" s="2"/>
    </row>
    <row r="107" spans="1:9" x14ac:dyDescent="0.2">
      <c r="A107" s="28" t="s">
        <v>216</v>
      </c>
      <c r="B107" s="29" t="s">
        <v>217</v>
      </c>
      <c r="C107" s="29" t="s">
        <v>220</v>
      </c>
      <c r="D107" s="30">
        <v>120.96</v>
      </c>
      <c r="E107" s="2"/>
      <c r="F107" s="2"/>
      <c r="G107" s="2"/>
      <c r="H107" s="2"/>
      <c r="I107" s="2"/>
    </row>
    <row r="108" spans="1:9" x14ac:dyDescent="0.2">
      <c r="A108" s="28" t="s">
        <v>221</v>
      </c>
      <c r="B108" s="29" t="s">
        <v>222</v>
      </c>
      <c r="C108" s="29" t="s">
        <v>190</v>
      </c>
      <c r="D108" s="30">
        <v>150</v>
      </c>
      <c r="E108" s="2"/>
      <c r="F108" s="2"/>
      <c r="G108" s="2"/>
      <c r="H108" s="2"/>
      <c r="I108" s="2"/>
    </row>
    <row r="109" spans="1:9" x14ac:dyDescent="0.2">
      <c r="A109" s="28" t="s">
        <v>227</v>
      </c>
      <c r="B109" s="29" t="s">
        <v>206</v>
      </c>
      <c r="C109" s="29" t="s">
        <v>207</v>
      </c>
      <c r="D109" s="30">
        <v>20.260000000000002</v>
      </c>
      <c r="E109" s="2"/>
      <c r="F109" s="2"/>
      <c r="G109" s="2"/>
      <c r="H109" s="2"/>
      <c r="I109" s="2"/>
    </row>
    <row r="110" spans="1:9" x14ac:dyDescent="0.2">
      <c r="A110" s="28" t="s">
        <v>228</v>
      </c>
      <c r="B110" s="29" t="s">
        <v>22</v>
      </c>
      <c r="C110" s="29" t="s">
        <v>235</v>
      </c>
      <c r="D110" s="30">
        <v>217.2</v>
      </c>
      <c r="E110" s="2"/>
      <c r="F110" s="2"/>
      <c r="G110" s="2"/>
      <c r="H110" s="2"/>
      <c r="I110" s="2"/>
    </row>
    <row r="111" spans="1:9" x14ac:dyDescent="0.2">
      <c r="A111" s="28" t="s">
        <v>223</v>
      </c>
      <c r="B111" s="29" t="s">
        <v>278</v>
      </c>
      <c r="C111" s="37" t="s">
        <v>236</v>
      </c>
      <c r="D111" s="30">
        <v>868.56</v>
      </c>
      <c r="E111" s="2"/>
      <c r="F111" s="2"/>
      <c r="G111" s="2"/>
      <c r="H111" s="2"/>
      <c r="I111" s="2"/>
    </row>
    <row r="112" spans="1:9" x14ac:dyDescent="0.2">
      <c r="A112" s="28" t="s">
        <v>229</v>
      </c>
      <c r="B112" s="29" t="s">
        <v>277</v>
      </c>
      <c r="C112" s="29" t="s">
        <v>12</v>
      </c>
      <c r="D112" s="30">
        <v>15</v>
      </c>
      <c r="E112" s="2"/>
      <c r="F112" s="2"/>
      <c r="G112" s="2"/>
      <c r="H112" s="2"/>
      <c r="I112" s="2"/>
    </row>
    <row r="113" spans="1:9" x14ac:dyDescent="0.2">
      <c r="A113" s="28" t="s">
        <v>245</v>
      </c>
      <c r="B113" s="29" t="s">
        <v>224</v>
      </c>
      <c r="C113" s="29" t="s">
        <v>225</v>
      </c>
      <c r="D113" s="30">
        <v>300</v>
      </c>
      <c r="E113" s="2"/>
      <c r="F113" s="2"/>
      <c r="G113" s="2"/>
      <c r="H113" s="2"/>
      <c r="I113" s="2"/>
    </row>
    <row r="114" spans="1:9" x14ac:dyDescent="0.2">
      <c r="A114" s="28" t="s">
        <v>245</v>
      </c>
      <c r="B114" s="29" t="s">
        <v>8</v>
      </c>
      <c r="C114" s="29" t="s">
        <v>246</v>
      </c>
      <c r="D114" s="30">
        <v>342</v>
      </c>
      <c r="E114" s="2"/>
      <c r="F114" s="2"/>
      <c r="G114" s="2"/>
      <c r="H114" s="2"/>
      <c r="I114" s="2"/>
    </row>
    <row r="115" spans="1:9" x14ac:dyDescent="0.2">
      <c r="A115" s="28" t="s">
        <v>247</v>
      </c>
      <c r="B115" s="29" t="s">
        <v>101</v>
      </c>
      <c r="C115" s="29" t="s">
        <v>159</v>
      </c>
      <c r="D115" s="30">
        <v>48.24</v>
      </c>
      <c r="E115" s="2"/>
      <c r="F115" s="2"/>
      <c r="G115" s="2"/>
      <c r="H115" s="2"/>
      <c r="I115" s="2"/>
    </row>
    <row r="116" spans="1:9" x14ac:dyDescent="0.2">
      <c r="A116" s="28" t="s">
        <v>247</v>
      </c>
      <c r="B116" s="29" t="s">
        <v>101</v>
      </c>
      <c r="C116" s="29" t="s">
        <v>159</v>
      </c>
      <c r="D116" s="30">
        <v>14.48</v>
      </c>
      <c r="E116" s="2"/>
      <c r="F116" s="2"/>
      <c r="G116" s="2"/>
      <c r="H116" s="2"/>
      <c r="I116" s="2"/>
    </row>
    <row r="117" spans="1:9" x14ac:dyDescent="0.2">
      <c r="A117" s="28" t="s">
        <v>248</v>
      </c>
      <c r="B117" s="29" t="s">
        <v>206</v>
      </c>
      <c r="C117" s="29" t="s">
        <v>207</v>
      </c>
      <c r="D117" s="30">
        <v>18.68</v>
      </c>
      <c r="E117" s="2"/>
      <c r="F117" s="2"/>
      <c r="G117" s="2"/>
      <c r="H117" s="2"/>
      <c r="I117" s="2"/>
    </row>
    <row r="118" spans="1:9" x14ac:dyDescent="0.2">
      <c r="A118" s="28" t="s">
        <v>239</v>
      </c>
      <c r="B118" s="29" t="s">
        <v>240</v>
      </c>
      <c r="C118" s="29" t="s">
        <v>241</v>
      </c>
      <c r="D118" s="30">
        <v>1677.37</v>
      </c>
      <c r="E118" s="2"/>
      <c r="F118" s="2"/>
      <c r="G118" s="2"/>
      <c r="H118" s="2"/>
      <c r="I118" s="2"/>
    </row>
    <row r="119" spans="1:9" x14ac:dyDescent="0.2">
      <c r="A119" s="28" t="s">
        <v>249</v>
      </c>
      <c r="B119" s="29" t="s">
        <v>250</v>
      </c>
      <c r="C119" s="29" t="s">
        <v>251</v>
      </c>
      <c r="D119" s="30">
        <v>35</v>
      </c>
      <c r="E119" s="2"/>
      <c r="F119" s="2"/>
      <c r="G119" s="2"/>
      <c r="H119" s="2"/>
      <c r="I119" s="2"/>
    </row>
    <row r="120" spans="1:9" x14ac:dyDescent="0.2">
      <c r="A120" s="28" t="s">
        <v>234</v>
      </c>
      <c r="B120" s="29" t="s">
        <v>278</v>
      </c>
      <c r="C120" s="29" t="s">
        <v>238</v>
      </c>
      <c r="D120" s="30">
        <v>165.12</v>
      </c>
      <c r="E120" s="2"/>
      <c r="F120" s="2"/>
      <c r="G120" s="2"/>
      <c r="H120" s="2"/>
      <c r="I120" s="2"/>
    </row>
    <row r="121" spans="1:9" x14ac:dyDescent="0.2">
      <c r="A121" s="28" t="s">
        <v>234</v>
      </c>
      <c r="B121" s="29" t="s">
        <v>22</v>
      </c>
      <c r="C121" s="29" t="s">
        <v>258</v>
      </c>
      <c r="D121" s="30">
        <v>164.6</v>
      </c>
      <c r="E121" s="2"/>
      <c r="F121" s="2"/>
      <c r="G121" s="2"/>
      <c r="H121" s="2"/>
      <c r="I121" s="2"/>
    </row>
    <row r="122" spans="1:9" x14ac:dyDescent="0.2">
      <c r="A122" s="28" t="s">
        <v>234</v>
      </c>
      <c r="B122" s="29" t="s">
        <v>278</v>
      </c>
      <c r="C122" s="38" t="s">
        <v>259</v>
      </c>
      <c r="D122" s="30">
        <v>659.08</v>
      </c>
    </row>
    <row r="123" spans="1:9" x14ac:dyDescent="0.2">
      <c r="A123" s="28" t="s">
        <v>257</v>
      </c>
      <c r="B123" s="29" t="s">
        <v>277</v>
      </c>
      <c r="C123" s="29" t="s">
        <v>12</v>
      </c>
      <c r="D123" s="30">
        <v>15</v>
      </c>
    </row>
    <row r="124" spans="1:9" x14ac:dyDescent="0.2">
      <c r="A124" s="28" t="s">
        <v>242</v>
      </c>
      <c r="B124" s="29" t="s">
        <v>243</v>
      </c>
      <c r="C124" s="29" t="s">
        <v>244</v>
      </c>
      <c r="D124" s="30">
        <v>50.4</v>
      </c>
    </row>
    <row r="125" spans="1:9" x14ac:dyDescent="0.2">
      <c r="A125" s="28" t="s">
        <v>265</v>
      </c>
      <c r="B125" s="29" t="s">
        <v>101</v>
      </c>
      <c r="C125" s="29" t="s">
        <v>159</v>
      </c>
      <c r="D125" s="30">
        <v>51.06</v>
      </c>
    </row>
    <row r="126" spans="1:9" x14ac:dyDescent="0.2">
      <c r="A126" s="28" t="s">
        <v>265</v>
      </c>
      <c r="B126" s="29" t="s">
        <v>101</v>
      </c>
      <c r="C126" s="29" t="s">
        <v>159</v>
      </c>
      <c r="D126" s="30">
        <v>15</v>
      </c>
    </row>
    <row r="127" spans="1:9" x14ac:dyDescent="0.2">
      <c r="A127" s="28" t="s">
        <v>252</v>
      </c>
      <c r="B127" s="29" t="s">
        <v>217</v>
      </c>
      <c r="C127" s="29" t="s">
        <v>104</v>
      </c>
      <c r="D127" s="30">
        <v>70</v>
      </c>
    </row>
    <row r="128" spans="1:9" x14ac:dyDescent="0.2">
      <c r="A128" s="28" t="s">
        <v>266</v>
      </c>
      <c r="B128" s="29" t="s">
        <v>206</v>
      </c>
      <c r="C128" s="29" t="s">
        <v>207</v>
      </c>
      <c r="D128" s="30">
        <v>19.73</v>
      </c>
    </row>
    <row r="129" spans="1:4" x14ac:dyDescent="0.2">
      <c r="A129" s="28" t="s">
        <v>253</v>
      </c>
      <c r="B129" s="29" t="s">
        <v>111</v>
      </c>
      <c r="C129" s="29" t="s">
        <v>254</v>
      </c>
      <c r="D129" s="30">
        <v>220</v>
      </c>
    </row>
    <row r="130" spans="1:4" x14ac:dyDescent="0.2">
      <c r="A130" s="28" t="s">
        <v>255</v>
      </c>
      <c r="B130" s="29" t="s">
        <v>278</v>
      </c>
      <c r="C130" s="29" t="s">
        <v>256</v>
      </c>
      <c r="D130" s="30">
        <v>4.4800000000000004</v>
      </c>
    </row>
    <row r="131" spans="1:4" x14ac:dyDescent="0.2">
      <c r="A131" s="28" t="s">
        <v>260</v>
      </c>
      <c r="B131" s="29" t="s">
        <v>22</v>
      </c>
      <c r="C131" s="29" t="s">
        <v>258</v>
      </c>
      <c r="D131" s="30">
        <v>164.8</v>
      </c>
    </row>
    <row r="132" spans="1:4" x14ac:dyDescent="0.2">
      <c r="A132" s="28" t="s">
        <v>260</v>
      </c>
      <c r="B132" s="29" t="s">
        <v>278</v>
      </c>
      <c r="C132" s="38" t="s">
        <v>259</v>
      </c>
      <c r="D132" s="30">
        <v>658.88</v>
      </c>
    </row>
    <row r="133" spans="1:4" x14ac:dyDescent="0.2">
      <c r="A133" s="28" t="s">
        <v>261</v>
      </c>
      <c r="B133" s="29" t="s">
        <v>277</v>
      </c>
      <c r="C133" s="29" t="s">
        <v>12</v>
      </c>
      <c r="D133" s="30">
        <v>15</v>
      </c>
    </row>
    <row r="134" spans="1:4" x14ac:dyDescent="0.2">
      <c r="A134" s="28" t="s">
        <v>267</v>
      </c>
      <c r="B134" s="29" t="s">
        <v>278</v>
      </c>
      <c r="C134" s="29" t="s">
        <v>268</v>
      </c>
      <c r="D134" s="30">
        <v>17.989999999999998</v>
      </c>
    </row>
    <row r="135" spans="1:4" x14ac:dyDescent="0.2">
      <c r="A135" s="28" t="s">
        <v>269</v>
      </c>
      <c r="B135" s="29" t="s">
        <v>217</v>
      </c>
      <c r="C135" s="29" t="s">
        <v>275</v>
      </c>
      <c r="D135" s="30">
        <v>26.25</v>
      </c>
    </row>
    <row r="136" spans="1:4" x14ac:dyDescent="0.2">
      <c r="A136" s="28" t="s">
        <v>269</v>
      </c>
      <c r="B136" s="29" t="s">
        <v>101</v>
      </c>
      <c r="C136" s="29" t="s">
        <v>159</v>
      </c>
      <c r="D136" s="30">
        <v>43.94</v>
      </c>
    </row>
    <row r="137" spans="1:4" x14ac:dyDescent="0.2">
      <c r="A137" s="28" t="s">
        <v>269</v>
      </c>
      <c r="B137" s="29" t="s">
        <v>101</v>
      </c>
      <c r="C137" s="29" t="s">
        <v>159</v>
      </c>
      <c r="D137" s="30">
        <v>13.3</v>
      </c>
    </row>
    <row r="138" spans="1:4" x14ac:dyDescent="0.2">
      <c r="A138" s="28" t="s">
        <v>276</v>
      </c>
      <c r="B138" s="29" t="s">
        <v>206</v>
      </c>
      <c r="C138" s="29" t="s">
        <v>207</v>
      </c>
      <c r="D138" s="30">
        <v>48.28</v>
      </c>
    </row>
    <row r="139" spans="1:4" x14ac:dyDescent="0.2">
      <c r="A139" s="28" t="s">
        <v>270</v>
      </c>
      <c r="B139" s="29" t="s">
        <v>278</v>
      </c>
      <c r="C139" s="29" t="s">
        <v>273</v>
      </c>
      <c r="D139" s="30">
        <v>81.489999999999995</v>
      </c>
    </row>
    <row r="140" spans="1:4" x14ac:dyDescent="0.2">
      <c r="A140" s="28" t="s">
        <v>270</v>
      </c>
      <c r="B140" s="29" t="s">
        <v>22</v>
      </c>
      <c r="C140" s="29" t="s">
        <v>271</v>
      </c>
      <c r="D140" s="30">
        <v>210.4</v>
      </c>
    </row>
    <row r="141" spans="1:4" ht="24" x14ac:dyDescent="0.2">
      <c r="A141" s="28" t="s">
        <v>270</v>
      </c>
      <c r="B141" s="29" t="s">
        <v>278</v>
      </c>
      <c r="C141" s="36" t="s">
        <v>272</v>
      </c>
      <c r="D141" s="30">
        <v>1153.28</v>
      </c>
    </row>
    <row r="142" spans="1:4" ht="15.75" thickBot="1" x14ac:dyDescent="0.3">
      <c r="B142" s="1"/>
      <c r="D142" s="24">
        <f>SUM(D4:D141)</f>
        <v>31798.239000000005</v>
      </c>
    </row>
    <row r="143" spans="1:4" ht="15.75" thickTop="1" x14ac:dyDescent="0.25">
      <c r="D143" s="11"/>
    </row>
    <row r="144" spans="1:4" ht="15" x14ac:dyDescent="0.25">
      <c r="D144" s="7"/>
    </row>
    <row r="146" spans="4:4" x14ac:dyDescent="0.2">
      <c r="D146" s="4"/>
    </row>
    <row r="147" spans="4:4" x14ac:dyDescent="0.2">
      <c r="D147" s="5"/>
    </row>
  </sheetData>
  <phoneticPr fontId="8" type="noConversion"/>
  <printOptions gridLines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695B0BB7E124990D56F8FA1E59421" ma:contentTypeVersion="12" ma:contentTypeDescription="Create a new document." ma:contentTypeScope="" ma:versionID="9ef7f9187d5738ee0820b5965caeea98">
  <xsd:schema xmlns:xsd="http://www.w3.org/2001/XMLSchema" xmlns:xs="http://www.w3.org/2001/XMLSchema" xmlns:p="http://schemas.microsoft.com/office/2006/metadata/properties" xmlns:ns2="a748d0ef-8b66-4944-a224-b47027cf40a3" xmlns:ns3="fd469c11-5b4f-4dce-980a-84ac0c5aa650" targetNamespace="http://schemas.microsoft.com/office/2006/metadata/properties" ma:root="true" ma:fieldsID="550cf888885acc709e62d3150f89b2d8" ns2:_="" ns3:_="">
    <xsd:import namespace="a748d0ef-8b66-4944-a224-b47027cf40a3"/>
    <xsd:import namespace="fd469c11-5b4f-4dce-980a-84ac0c5aa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8d0ef-8b66-4944-a224-b47027cf4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7140d63-b840-4730-92c4-875e4c7738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69c11-5b4f-4dce-980a-84ac0c5aa65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106dacb-f1ec-445a-84ad-e37dcfd18d4a}" ma:internalName="TaxCatchAll" ma:showField="CatchAllData" ma:web="fd469c11-5b4f-4dce-980a-84ac0c5aa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48d0ef-8b66-4944-a224-b47027cf40a3">
      <Terms xmlns="http://schemas.microsoft.com/office/infopath/2007/PartnerControls"/>
    </lcf76f155ced4ddcb4097134ff3c332f>
    <TaxCatchAll xmlns="fd469c11-5b4f-4dce-980a-84ac0c5aa650" xsi:nil="true"/>
  </documentManagement>
</p:properties>
</file>

<file path=customXml/itemProps1.xml><?xml version="1.0" encoding="utf-8"?>
<ds:datastoreItem xmlns:ds="http://schemas.openxmlformats.org/officeDocument/2006/customXml" ds:itemID="{54432ECE-15FD-4D93-82AF-BB9269DCD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48d0ef-8b66-4944-a224-b47027cf40a3"/>
    <ds:schemaRef ds:uri="fd469c11-5b4f-4dce-980a-84ac0c5aa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B4E51-372A-4B31-915D-DD31D8ED94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33B6D-825F-4E86-A488-8C8363F98F7F}">
  <ds:schemaRefs>
    <ds:schemaRef ds:uri="fd469c11-5b4f-4dce-980a-84ac0c5aa650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a748d0ef-8b66-4944-a224-b47027cf40a3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Receipts</vt:lpstr>
      <vt:lpstr>Payments</vt:lpstr>
      <vt:lpstr>Payments!Print_Area</vt:lpstr>
      <vt:lpstr>Receipts!Print_Area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ThornboroughPC</dc:creator>
  <cp:lastModifiedBy>Magor with Undy Town Council </cp:lastModifiedBy>
  <cp:lastPrinted>2025-05-28T13:00:51Z</cp:lastPrinted>
  <dcterms:created xsi:type="dcterms:W3CDTF">2020-06-14T10:42:57Z</dcterms:created>
  <dcterms:modified xsi:type="dcterms:W3CDTF">2025-05-29T16:06:24Z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0x010100505695B0BB7E124990D56F8FA1E59421</vt:lpwstr>
  </property>
  <property fmtid="{D5CDD505-2E9C-101B-9397-08002B2CF9AE}" pid="3" name="MediaServiceImageTags">
    <vt:lpwstr/>
  </property>
</Properties>
</file>